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firstSheet="2" activeTab="2"/>
  </bookViews>
  <sheets>
    <sheet name="All Ages Uninsured" sheetId="1" r:id="rId1"/>
    <sheet name="Child Uninsured" sheetId="2" r:id="rId2"/>
    <sheet name="Total Poverty" sheetId="3" r:id="rId3"/>
    <sheet name="Child Poverty" sheetId="4" r:id="rId4"/>
    <sheet name="Working Age Poverty (18-64)" sheetId="5" r:id="rId5"/>
    <sheet name="Older Adult Poverty (65+)" sheetId="6" r:id="rId6"/>
    <sheet name="Poverty by Race-Ethnicity" sheetId="7" r:id="rId7"/>
    <sheet name="Median Household Income" sheetId="8" r:id="rId8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<sst xmlns="http://schemas.openxmlformats.org/spreadsheetml/2006/main" count="587" uniqueCount="108">
  <si>
    <t>United States</t>
  </si>
  <si>
    <t>Texas</t>
  </si>
  <si>
    <t>Total Percentage of Population in Poverty 2009</t>
  </si>
  <si>
    <t>-</t>
  </si>
  <si>
    <t>Source: CPPP analysis of 2008 &amp; 2009 1-year American Community Survey Data, U.S. Census Bureau</t>
  </si>
  <si>
    <t>People in Poverty</t>
  </si>
  <si>
    <t>Poverty Rate</t>
  </si>
  <si>
    <t>Abilene</t>
  </si>
  <si>
    <t>Amarillo</t>
  </si>
  <si>
    <t>Austin-Round Rock</t>
  </si>
  <si>
    <t>Beaumont-Port Arthur</t>
  </si>
  <si>
    <t>Brownsville-Harlingen</t>
  </si>
  <si>
    <t>College Station-Bryan</t>
  </si>
  <si>
    <t>Corpus Christi</t>
  </si>
  <si>
    <t>Dallas-Fort Worth-Arlington</t>
  </si>
  <si>
    <t>El Paso</t>
  </si>
  <si>
    <t>Houston-Sugar Land-Baytown</t>
  </si>
  <si>
    <t>Killeen-Temple-Fort Hood</t>
  </si>
  <si>
    <t>Laredo</t>
  </si>
  <si>
    <t>Longview</t>
  </si>
  <si>
    <t>Lubbock</t>
  </si>
  <si>
    <t>McAllen-Edinburg-Mission</t>
  </si>
  <si>
    <t>Midland</t>
  </si>
  <si>
    <t>Odessa</t>
  </si>
  <si>
    <t>San Angelo</t>
  </si>
  <si>
    <t>San Antonio</t>
  </si>
  <si>
    <t>Sherman-Denison</t>
  </si>
  <si>
    <t>Texarkana</t>
  </si>
  <si>
    <t>Tyler</t>
  </si>
  <si>
    <t>Victoria</t>
  </si>
  <si>
    <t>Waco</t>
  </si>
  <si>
    <t>Wichita Falls</t>
  </si>
  <si>
    <t>Change in number</t>
  </si>
  <si>
    <t>Elderly in Poverty</t>
  </si>
  <si>
    <t>Elderly Poverty Rate</t>
  </si>
  <si>
    <t>Working-Age in Poverty</t>
  </si>
  <si>
    <t>Working-Age Poverty Rate</t>
  </si>
  <si>
    <t>Working-Age People in Poverty</t>
  </si>
  <si>
    <t>Table C17001</t>
  </si>
  <si>
    <t>Hispanic</t>
  </si>
  <si>
    <t>Asian</t>
  </si>
  <si>
    <t xml:space="preserve"> Black or African American</t>
  </si>
  <si>
    <t>White, Not-Hispanic</t>
  </si>
  <si>
    <t>Median Household Income</t>
  </si>
  <si>
    <t>Uninsured People</t>
  </si>
  <si>
    <t>Rate of Uninsured</t>
  </si>
  <si>
    <t>22.6%*</t>
  </si>
  <si>
    <t>Table C27001</t>
  </si>
  <si>
    <t>Uninsured Children</t>
  </si>
  <si>
    <t>Children in Poverty</t>
  </si>
  <si>
    <t>Child Poverty Rate</t>
  </si>
  <si>
    <t>Change from 2009 to 2010</t>
  </si>
  <si>
    <t>Change from 2008 to 2010</t>
  </si>
  <si>
    <t>Change in Number</t>
  </si>
  <si>
    <t>Source: CPPP analysis of 2008 to 2010 1-year American Community Survey Data, U.S. Census Bureau</t>
  </si>
  <si>
    <t>Source: CPPP Analysis of 2008 to 2010 1-year American Community Survey detailed and comparison tables, U.S. Census Bureau</t>
  </si>
  <si>
    <t>Work-Age People in Poverty</t>
  </si>
  <si>
    <t>Source: CPPP analysis of 2009 &amp; 2010 1-year American Community Survey Data, U.S. Census Bureau</t>
  </si>
  <si>
    <t>Comparison US Metro areas</t>
  </si>
  <si>
    <t>Los Angeles</t>
  </si>
  <si>
    <t>New York</t>
  </si>
  <si>
    <t>Chicago</t>
  </si>
  <si>
    <t>Miami</t>
  </si>
  <si>
    <t>Atlanta</t>
  </si>
  <si>
    <t>Phoenix</t>
  </si>
  <si>
    <t>Albuquerque</t>
  </si>
  <si>
    <t>Uninsured in U.S. and Texas Metro Areas</t>
  </si>
  <si>
    <t>Uninsured Children (0-17) in U.S. and Texas Metro Areas</t>
  </si>
  <si>
    <t>Median Household Income in U.S. and Texas Metro Areas</t>
  </si>
  <si>
    <t>All Ages Poverty in U.S. and Texas Metro Areas</t>
  </si>
  <si>
    <t>" * " denotes a statistically significant change from 2008 to 2010</t>
  </si>
  <si>
    <t>21.7%*</t>
  </si>
  <si>
    <t>24.2%*</t>
  </si>
  <si>
    <t>25.1%*</t>
  </si>
  <si>
    <t>25.3%*</t>
  </si>
  <si>
    <t>15.9%*</t>
  </si>
  <si>
    <t>18.9%*</t>
  </si>
  <si>
    <t>24.9%*</t>
  </si>
  <si>
    <t>20.3%*</t>
  </si>
  <si>
    <t>18.8%*</t>
  </si>
  <si>
    <t>10.8%*</t>
  </si>
  <si>
    <t>16.6%*</t>
  </si>
  <si>
    <t>8.9%*</t>
  </si>
  <si>
    <t>Child (0-17) Poverty in U.S. and Texas Metro Areas</t>
  </si>
  <si>
    <t>Working-Age (18-64) Poverty in U.S. and Texas Metro Areas</t>
  </si>
  <si>
    <t>Older Adult (65+) Poverty in U.S. and Texas Metro Areas</t>
  </si>
  <si>
    <t>2010 Poverty by Race &amp; Hispanic Origin in U.S. and Texas Metro Areas</t>
  </si>
  <si>
    <t>18.0%*</t>
  </si>
  <si>
    <t>15.8%*</t>
  </si>
  <si>
    <t>14.0%*</t>
  </si>
  <si>
    <t>16.0%*</t>
  </si>
  <si>
    <t>19.8%*</t>
  </si>
  <si>
    <t>9.3%*</t>
  </si>
  <si>
    <t>10.5%*</t>
  </si>
  <si>
    <t>21.0%*</t>
  </si>
  <si>
    <t>10.3%*</t>
  </si>
  <si>
    <t>Source: CPPP analysis of 2010 1-year American Community Survey Data, U.S. Census Bureau</t>
  </si>
  <si>
    <t>*</t>
  </si>
  <si>
    <t>2008 (adj to 2010 dollars)</t>
  </si>
  <si>
    <t>2009 (adj to 2010 dollars</t>
  </si>
  <si>
    <t>Change in Median Income (* signinificant)</t>
  </si>
  <si>
    <t>ACS Table CP03</t>
  </si>
  <si>
    <t>" * " denotes a statistically significant change</t>
  </si>
  <si>
    <t>Significance from Table CP03</t>
  </si>
  <si>
    <t>Percentage Point Change (* significant)</t>
  </si>
  <si>
    <t>Percentage Point Change (*significant)</t>
  </si>
  <si>
    <t>Significance from CP03</t>
  </si>
  <si>
    <t xml:space="preserve">" * " denotes a statistically significant change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</si>
</sst>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&quot;$&quot;#,##0"/>
    <numFmt numFmtId="170" formatCode="&quot;$&quot;#,##0.00"/>
    <numFmt numFmtId="171" formatCode="#,##0.00000"/>
    <numFmt numFmtId="172" formatCode="&quot;$&quot;#,##0.00000"/>
    <numFmt numFmtId="173" formatCode="&quot;$&quot;#,##0.0000000"/>
    <numFmt numFmtId="174" formatCode="#,##0.0000000"/>
    <numFmt numFmtId="175" formatCode="_(&quot;$&quot;* #,##0.000_);_(&quot;$&quot;* \(#,##0.000\);_(&quot;$&quot;* &quot;-&quot;??_);_(@_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_(&quot;$&quot;* #,##0.0000_);_(&quot;$&quot;* \(#,##0.0000\);_(&quot;$&quot;* &quot;-&quot;??_);_(@_)"/>
    <numFmt numFmtId="179" formatCode="&quot;$&quot;#,##0.0"/>
    <numFmt numFmtId="180" formatCode="_(* #,##0.000_);_(* \(#,##0.000\);_(* &quot;-&quot;??_);_(@_)"/>
    <numFmt numFmtId="181" formatCode="_(* #,##0.0000_);_(* \(#,##0.0000\);_(* &quot;-&quot;??_);_(@_)"/>
    <numFmt numFmtId="182" formatCode="_(* #,##0.0_);_(* \(#,##0.0\);_(* &quot;-&quot;??_);_(@_)"/>
    <numFmt numFmtId="183" formatCode="_(* #,##0_);_(* \(#,##0\);_(* &quot;-&quot;??_);_(@_)"/>
    <numFmt numFmtId="184" formatCode="0.0"/>
    <numFmt numFmtId="185" formatCode="0.000"/>
    <numFmt numFmtId="186" formatCode="0.000%"/>
    <numFmt numFmtId="187" formatCode="#,##0.0_);\(#,##0.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8"/>
      <name val="SansSerif"/>
      <family val="0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C0C0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33" borderId="0" xfId="0" applyFont="1" applyFill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0" fillId="0" borderId="0" xfId="0" applyFont="1" applyAlignment="1">
      <alignment horizontal="left" indent="8"/>
    </xf>
    <xf numFmtId="0" fontId="0" fillId="0" borderId="15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35" borderId="0" xfId="0" applyFont="1" applyFill="1" applyAlignment="1">
      <alignment/>
    </xf>
    <xf numFmtId="168" fontId="0" fillId="0" borderId="0" xfId="0" applyNumberFormat="1" applyFont="1" applyAlignment="1">
      <alignment/>
    </xf>
    <xf numFmtId="0" fontId="2" fillId="0" borderId="16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5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70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0" fontId="2" fillId="0" borderId="23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30" xfId="0" applyFont="1" applyBorder="1" applyAlignment="1">
      <alignment/>
    </xf>
    <xf numFmtId="0" fontId="0" fillId="0" borderId="30" xfId="0" applyBorder="1" applyAlignment="1">
      <alignment/>
    </xf>
    <xf numFmtId="0" fontId="2" fillId="0" borderId="31" xfId="0" applyFont="1" applyFill="1" applyBorder="1" applyAlignment="1">
      <alignment/>
    </xf>
    <xf numFmtId="168" fontId="2" fillId="0" borderId="32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" fillId="33" borderId="25" xfId="0" applyFont="1" applyFill="1" applyBorder="1" applyAlignment="1">
      <alignment horizontal="center" wrapText="1"/>
    </xf>
    <xf numFmtId="0" fontId="0" fillId="0" borderId="33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/>
    </xf>
    <xf numFmtId="0" fontId="2" fillId="35" borderId="34" xfId="0" applyFont="1" applyFill="1" applyBorder="1" applyAlignment="1">
      <alignment/>
    </xf>
    <xf numFmtId="3" fontId="0" fillId="0" borderId="29" xfId="0" applyNumberFormat="1" applyFont="1" applyFill="1" applyBorder="1" applyAlignment="1">
      <alignment horizontal="right"/>
    </xf>
    <xf numFmtId="3" fontId="0" fillId="35" borderId="29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3" fontId="0" fillId="0" borderId="37" xfId="0" applyNumberFormat="1" applyFont="1" applyFill="1" applyBorder="1" applyAlignment="1">
      <alignment horizontal="right"/>
    </xf>
    <xf numFmtId="3" fontId="0" fillId="35" borderId="30" xfId="0" applyNumberFormat="1" applyFont="1" applyFill="1" applyBorder="1" applyAlignment="1">
      <alignment horizontal="right"/>
    </xf>
    <xf numFmtId="0" fontId="2" fillId="36" borderId="38" xfId="0" applyFont="1" applyFill="1" applyBorder="1" applyAlignment="1">
      <alignment/>
    </xf>
    <xf numFmtId="3" fontId="0" fillId="36" borderId="29" xfId="0" applyNumberFormat="1" applyFont="1" applyFill="1" applyBorder="1" applyAlignment="1">
      <alignment horizontal="right"/>
    </xf>
    <xf numFmtId="3" fontId="0" fillId="36" borderId="30" xfId="0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 horizontal="center" wrapText="1"/>
    </xf>
    <xf numFmtId="168" fontId="0" fillId="0" borderId="10" xfId="0" applyNumberFormat="1" applyFont="1" applyFill="1" applyBorder="1" applyAlignment="1">
      <alignment horizontal="center" wrapText="1"/>
    </xf>
    <xf numFmtId="0" fontId="0" fillId="34" borderId="25" xfId="0" applyFont="1" applyFill="1" applyBorder="1" applyAlignment="1">
      <alignment horizontal="center" wrapText="1"/>
    </xf>
    <xf numFmtId="0" fontId="0" fillId="0" borderId="38" xfId="0" applyFont="1" applyFill="1" applyBorder="1" applyAlignment="1">
      <alignment/>
    </xf>
    <xf numFmtId="0" fontId="0" fillId="0" borderId="39" xfId="0" applyFont="1" applyBorder="1" applyAlignment="1">
      <alignment/>
    </xf>
    <xf numFmtId="0" fontId="0" fillId="36" borderId="0" xfId="0" applyFont="1" applyFill="1" applyAlignment="1">
      <alignment/>
    </xf>
    <xf numFmtId="0" fontId="2" fillId="36" borderId="30" xfId="0" applyFont="1" applyFill="1" applyBorder="1" applyAlignment="1">
      <alignment/>
    </xf>
    <xf numFmtId="0" fontId="0" fillId="35" borderId="0" xfId="0" applyFont="1" applyFill="1" applyBorder="1" applyAlignment="1">
      <alignment horizontal="left" wrapText="1"/>
    </xf>
    <xf numFmtId="0" fontId="0" fillId="35" borderId="40" xfId="0" applyFont="1" applyFill="1" applyBorder="1" applyAlignment="1">
      <alignment horizontal="left" wrapText="1"/>
    </xf>
    <xf numFmtId="0" fontId="0" fillId="35" borderId="41" xfId="0" applyFont="1" applyFill="1" applyBorder="1" applyAlignment="1">
      <alignment horizontal="left" wrapText="1"/>
    </xf>
    <xf numFmtId="0" fontId="0" fillId="35" borderId="42" xfId="0" applyFont="1" applyFill="1" applyBorder="1" applyAlignment="1">
      <alignment horizontal="left" wrapText="1"/>
    </xf>
    <xf numFmtId="0" fontId="0" fillId="35" borderId="43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/>
    </xf>
    <xf numFmtId="0" fontId="39" fillId="0" borderId="0" xfId="53" applyFont="1" applyFill="1" applyAlignment="1" applyProtection="1">
      <alignment/>
      <protection/>
    </xf>
    <xf numFmtId="3" fontId="0" fillId="0" borderId="11" xfId="0" applyNumberFormat="1" applyFont="1" applyFill="1" applyBorder="1" applyAlignment="1">
      <alignment horizontal="center"/>
    </xf>
    <xf numFmtId="3" fontId="0" fillId="35" borderId="0" xfId="0" applyNumberFormat="1" applyFont="1" applyFill="1" applyAlignment="1">
      <alignment horizontal="center"/>
    </xf>
    <xf numFmtId="10" fontId="0" fillId="35" borderId="44" xfId="0" applyNumberFormat="1" applyFont="1" applyFill="1" applyBorder="1" applyAlignment="1">
      <alignment horizontal="center"/>
    </xf>
    <xf numFmtId="3" fontId="0" fillId="36" borderId="45" xfId="0" applyNumberFormat="1" applyFont="1" applyFill="1" applyBorder="1" applyAlignment="1">
      <alignment horizontal="center"/>
    </xf>
    <xf numFmtId="10" fontId="0" fillId="36" borderId="46" xfId="0" applyNumberFormat="1" applyFont="1" applyFill="1" applyBorder="1" applyAlignment="1">
      <alignment horizontal="center"/>
    </xf>
    <xf numFmtId="3" fontId="2" fillId="36" borderId="45" xfId="0" applyNumberFormat="1" applyFont="1" applyFill="1" applyBorder="1" applyAlignment="1">
      <alignment horizontal="center"/>
    </xf>
    <xf numFmtId="0" fontId="0" fillId="36" borderId="46" xfId="0" applyFont="1" applyFill="1" applyBorder="1" applyAlignment="1">
      <alignment horizontal="center"/>
    </xf>
    <xf numFmtId="168" fontId="0" fillId="35" borderId="44" xfId="63" applyNumberFormat="1" applyFont="1" applyFill="1" applyBorder="1" applyAlignment="1">
      <alignment horizontal="center" wrapText="1"/>
    </xf>
    <xf numFmtId="168" fontId="0" fillId="0" borderId="47" xfId="63" applyNumberFormat="1" applyFont="1" applyFill="1" applyBorder="1" applyAlignment="1">
      <alignment horizontal="center" wrapText="1"/>
    </xf>
    <xf numFmtId="168" fontId="0" fillId="0" borderId="27" xfId="63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3" fontId="0" fillId="0" borderId="0" xfId="58" applyNumberFormat="1" applyFont="1" applyFill="1" applyBorder="1" applyAlignment="1">
      <alignment horizontal="center"/>
      <protection/>
    </xf>
    <xf numFmtId="168" fontId="0" fillId="0" borderId="29" xfId="58" applyNumberFormat="1" applyFont="1" applyFill="1" applyBorder="1" applyAlignment="1">
      <alignment horizontal="center"/>
      <protection/>
    </xf>
    <xf numFmtId="3" fontId="0" fillId="35" borderId="0" xfId="58" applyNumberFormat="1" applyFont="1" applyFill="1" applyBorder="1" applyAlignment="1">
      <alignment horizontal="center"/>
      <protection/>
    </xf>
    <xf numFmtId="168" fontId="0" fillId="35" borderId="29" xfId="58" applyNumberFormat="1" applyFont="1" applyFill="1" applyBorder="1" applyAlignment="1">
      <alignment horizontal="center"/>
      <protection/>
    </xf>
    <xf numFmtId="168" fontId="4" fillId="34" borderId="47" xfId="64" applyNumberFormat="1" applyFont="1" applyFill="1" applyBorder="1" applyAlignment="1">
      <alignment horizontal="center" vertical="top" wrapText="1"/>
    </xf>
    <xf numFmtId="168" fontId="4" fillId="34" borderId="48" xfId="64" applyNumberFormat="1" applyFont="1" applyFill="1" applyBorder="1" applyAlignment="1">
      <alignment horizontal="center" vertical="top" wrapText="1"/>
    </xf>
    <xf numFmtId="0" fontId="0" fillId="36" borderId="0" xfId="0" applyFont="1" applyFill="1" applyAlignment="1">
      <alignment horizontal="center"/>
    </xf>
    <xf numFmtId="0" fontId="2" fillId="36" borderId="0" xfId="0" applyFont="1" applyFill="1" applyAlignment="1">
      <alignment horizontal="center"/>
    </xf>
    <xf numFmtId="0" fontId="0" fillId="35" borderId="0" xfId="0" applyFont="1" applyFill="1" applyAlignment="1">
      <alignment horizontal="center"/>
    </xf>
    <xf numFmtId="0" fontId="0" fillId="35" borderId="29" xfId="0" applyFont="1" applyFill="1" applyBorder="1" applyAlignment="1">
      <alignment horizontal="center"/>
    </xf>
    <xf numFmtId="168" fontId="0" fillId="0" borderId="29" xfId="63" applyNumberFormat="1" applyFont="1" applyFill="1" applyBorder="1" applyAlignment="1">
      <alignment horizontal="center" wrapText="1"/>
    </xf>
    <xf numFmtId="168" fontId="0" fillId="35" borderId="29" xfId="63" applyNumberFormat="1" applyFont="1" applyFill="1" applyBorder="1" applyAlignment="1">
      <alignment horizontal="center" wrapText="1"/>
    </xf>
    <xf numFmtId="168" fontId="0" fillId="0" borderId="48" xfId="63" applyNumberFormat="1" applyFont="1" applyFill="1" applyBorder="1" applyAlignment="1">
      <alignment horizontal="center" wrapText="1"/>
    </xf>
    <xf numFmtId="168" fontId="0" fillId="0" borderId="49" xfId="63" applyNumberFormat="1" applyFont="1" applyFill="1" applyBorder="1" applyAlignment="1">
      <alignment horizontal="center" wrapText="1"/>
    </xf>
    <xf numFmtId="0" fontId="0" fillId="36" borderId="29" xfId="0" applyFont="1" applyFill="1" applyBorder="1" applyAlignment="1">
      <alignment horizontal="center"/>
    </xf>
    <xf numFmtId="0" fontId="2" fillId="36" borderId="44" xfId="0" applyFont="1" applyFill="1" applyBorder="1" applyAlignment="1">
      <alignment horizontal="center"/>
    </xf>
    <xf numFmtId="168" fontId="4" fillId="35" borderId="47" xfId="64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37" fontId="0" fillId="0" borderId="0" xfId="42" applyNumberFormat="1" applyFont="1" applyFill="1" applyBorder="1" applyAlignment="1">
      <alignment horizontal="center" wrapText="1"/>
    </xf>
    <xf numFmtId="37" fontId="0" fillId="35" borderId="0" xfId="42" applyNumberFormat="1" applyFont="1" applyFill="1" applyBorder="1" applyAlignment="1">
      <alignment horizontal="center" wrapText="1"/>
    </xf>
    <xf numFmtId="37" fontId="0" fillId="0" borderId="50" xfId="42" applyNumberFormat="1" applyFont="1" applyFill="1" applyBorder="1" applyAlignment="1">
      <alignment horizontal="center" wrapText="1"/>
    </xf>
    <xf numFmtId="3" fontId="2" fillId="34" borderId="0" xfId="0" applyNumberFormat="1" applyFont="1" applyFill="1" applyAlignment="1">
      <alignment horizontal="center"/>
    </xf>
    <xf numFmtId="3" fontId="2" fillId="35" borderId="30" xfId="0" applyNumberFormat="1" applyFont="1" applyFill="1" applyBorder="1" applyAlignment="1">
      <alignment horizontal="center"/>
    </xf>
    <xf numFmtId="3" fontId="4" fillId="34" borderId="30" xfId="64" applyNumberFormat="1" applyFont="1" applyFill="1" applyBorder="1" applyAlignment="1">
      <alignment horizontal="center" vertical="top" wrapText="1"/>
    </xf>
    <xf numFmtId="3" fontId="4" fillId="35" borderId="30" xfId="64" applyNumberFormat="1" applyFont="1" applyFill="1" applyBorder="1" applyAlignment="1">
      <alignment horizontal="center" vertical="top" wrapText="1"/>
    </xf>
    <xf numFmtId="3" fontId="4" fillId="34" borderId="41" xfId="64" applyNumberFormat="1" applyFont="1" applyFill="1" applyBorder="1" applyAlignment="1">
      <alignment horizontal="center" vertical="top" wrapText="1"/>
    </xf>
    <xf numFmtId="3" fontId="2" fillId="36" borderId="0" xfId="0" applyNumberFormat="1" applyFont="1" applyFill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0" fillId="0" borderId="51" xfId="0" applyFont="1" applyBorder="1" applyAlignment="1">
      <alignment horizontal="center"/>
    </xf>
    <xf numFmtId="3" fontId="4" fillId="34" borderId="0" xfId="58" applyNumberFormat="1" applyFont="1" applyFill="1" applyBorder="1" applyAlignment="1">
      <alignment horizontal="center" vertical="top" wrapText="1"/>
      <protection/>
    </xf>
    <xf numFmtId="3" fontId="0" fillId="36" borderId="39" xfId="0" applyNumberFormat="1" applyFont="1" applyFill="1" applyBorder="1" applyAlignment="1">
      <alignment horizontal="center"/>
    </xf>
    <xf numFmtId="10" fontId="2" fillId="36" borderId="46" xfId="0" applyNumberFormat="1" applyFont="1" applyFill="1" applyBorder="1" applyAlignment="1">
      <alignment horizontal="center"/>
    </xf>
    <xf numFmtId="168" fontId="0" fillId="0" borderId="44" xfId="63" applyNumberFormat="1" applyFont="1" applyFill="1" applyBorder="1" applyAlignment="1">
      <alignment horizontal="center" wrapText="1"/>
    </xf>
    <xf numFmtId="168" fontId="4" fillId="35" borderId="44" xfId="64" applyNumberFormat="1" applyFont="1" applyFill="1" applyBorder="1" applyAlignment="1">
      <alignment horizontal="center" vertical="top" wrapText="1"/>
    </xf>
    <xf numFmtId="169" fontId="0" fillId="0" borderId="52" xfId="0" applyNumberFormat="1" applyFont="1" applyBorder="1" applyAlignment="1">
      <alignment horizontal="center" wrapText="1"/>
    </xf>
    <xf numFmtId="169" fontId="0" fillId="35" borderId="43" xfId="0" applyNumberFormat="1" applyFont="1" applyFill="1" applyBorder="1" applyAlignment="1">
      <alignment horizontal="center" wrapText="1"/>
    </xf>
    <xf numFmtId="169" fontId="0" fillId="35" borderId="43" xfId="58" applyNumberFormat="1" applyFont="1" applyFill="1" applyBorder="1" applyAlignment="1">
      <alignment horizontal="center" wrapText="1"/>
      <protection/>
    </xf>
    <xf numFmtId="169" fontId="0" fillId="0" borderId="43" xfId="0" applyNumberFormat="1" applyFont="1" applyBorder="1" applyAlignment="1">
      <alignment horizontal="center" wrapText="1"/>
    </xf>
    <xf numFmtId="169" fontId="0" fillId="0" borderId="29" xfId="0" applyNumberFormat="1" applyFont="1" applyBorder="1" applyAlignment="1">
      <alignment horizontal="center"/>
    </xf>
    <xf numFmtId="0" fontId="0" fillId="35" borderId="43" xfId="0" applyFont="1" applyFill="1" applyBorder="1" applyAlignment="1">
      <alignment horizontal="center" wrapText="1"/>
    </xf>
    <xf numFmtId="0" fontId="0" fillId="35" borderId="43" xfId="0" applyFont="1" applyFill="1" applyBorder="1" applyAlignment="1">
      <alignment horizontal="center"/>
    </xf>
    <xf numFmtId="169" fontId="48" fillId="35" borderId="43" xfId="59" applyNumberFormat="1" applyFont="1" applyFill="1" applyBorder="1" applyAlignment="1">
      <alignment horizontal="center"/>
      <protection/>
    </xf>
    <xf numFmtId="169" fontId="0" fillId="0" borderId="43" xfId="0" applyNumberFormat="1" applyFont="1" applyBorder="1" applyAlignment="1">
      <alignment horizontal="center"/>
    </xf>
    <xf numFmtId="169" fontId="0" fillId="35" borderId="43" xfId="0" applyNumberFormat="1" applyFont="1" applyFill="1" applyBorder="1" applyAlignment="1">
      <alignment horizontal="center"/>
    </xf>
    <xf numFmtId="169" fontId="0" fillId="0" borderId="53" xfId="0" applyNumberFormat="1" applyFont="1" applyBorder="1" applyAlignment="1">
      <alignment horizontal="center"/>
    </xf>
    <xf numFmtId="169" fontId="0" fillId="0" borderId="52" xfId="58" applyNumberFormat="1" applyFont="1" applyFill="1" applyBorder="1" applyAlignment="1">
      <alignment horizontal="center" wrapText="1"/>
      <protection/>
    </xf>
    <xf numFmtId="5" fontId="0" fillId="35" borderId="54" xfId="44" applyNumberFormat="1" applyFont="1" applyFill="1" applyBorder="1" applyAlignment="1">
      <alignment horizontal="center" wrapText="1"/>
    </xf>
    <xf numFmtId="3" fontId="0" fillId="0" borderId="0" xfId="0" applyNumberFormat="1" applyFont="1" applyFill="1" applyAlignment="1">
      <alignment horizontal="center"/>
    </xf>
    <xf numFmtId="5" fontId="0" fillId="0" borderId="54" xfId="44" applyNumberFormat="1" applyFont="1" applyFill="1" applyBorder="1" applyAlignment="1">
      <alignment horizontal="center" wrapText="1"/>
    </xf>
    <xf numFmtId="5" fontId="0" fillId="0" borderId="55" xfId="44" applyNumberFormat="1" applyFont="1" applyFill="1" applyBorder="1" applyAlignment="1">
      <alignment horizontal="center" wrapText="1"/>
    </xf>
    <xf numFmtId="5" fontId="0" fillId="35" borderId="56" xfId="44" applyNumberFormat="1" applyFont="1" applyFill="1" applyBorder="1" applyAlignment="1">
      <alignment horizontal="center" wrapText="1"/>
    </xf>
    <xf numFmtId="169" fontId="48" fillId="34" borderId="43" xfId="59" applyNumberFormat="1" applyFont="1" applyFill="1" applyBorder="1" applyAlignment="1">
      <alignment horizontal="center"/>
      <protection/>
    </xf>
    <xf numFmtId="5" fontId="0" fillId="0" borderId="57" xfId="44" applyNumberFormat="1" applyFont="1" applyFill="1" applyBorder="1" applyAlignment="1">
      <alignment horizontal="center" wrapText="1"/>
    </xf>
    <xf numFmtId="169" fontId="0" fillId="0" borderId="43" xfId="58" applyNumberFormat="1" applyFont="1" applyFill="1" applyBorder="1" applyAlignment="1">
      <alignment horizontal="center" wrapText="1"/>
      <protection/>
    </xf>
    <xf numFmtId="169" fontId="48" fillId="34" borderId="53" xfId="59" applyNumberFormat="1" applyFont="1" applyFill="1" applyBorder="1" applyAlignment="1">
      <alignment horizontal="center"/>
      <protection/>
    </xf>
    <xf numFmtId="5" fontId="0" fillId="0" borderId="56" xfId="44" applyNumberFormat="1" applyFont="1" applyFill="1" applyBorder="1" applyAlignment="1">
      <alignment horizontal="center" wrapText="1"/>
    </xf>
    <xf numFmtId="168" fontId="0" fillId="35" borderId="0" xfId="63" applyNumberFormat="1" applyFont="1" applyFill="1" applyAlignment="1">
      <alignment horizontal="center"/>
    </xf>
    <xf numFmtId="3" fontId="0" fillId="0" borderId="30" xfId="0" applyNumberFormat="1" applyFont="1" applyFill="1" applyBorder="1" applyAlignment="1">
      <alignment horizontal="center"/>
    </xf>
    <xf numFmtId="168" fontId="0" fillId="0" borderId="29" xfId="0" applyNumberFormat="1" applyFont="1" applyFill="1" applyBorder="1" applyAlignment="1">
      <alignment horizontal="center"/>
    </xf>
    <xf numFmtId="3" fontId="0" fillId="35" borderId="30" xfId="0" applyNumberFormat="1" applyFont="1" applyFill="1" applyBorder="1" applyAlignment="1">
      <alignment horizontal="center"/>
    </xf>
    <xf numFmtId="168" fontId="0" fillId="35" borderId="29" xfId="0" applyNumberFormat="1" applyFont="1" applyFill="1" applyBorder="1" applyAlignment="1">
      <alignment horizontal="center"/>
    </xf>
    <xf numFmtId="3" fontId="0" fillId="0" borderId="32" xfId="0" applyNumberFormat="1" applyFont="1" applyFill="1" applyBorder="1" applyAlignment="1">
      <alignment horizontal="center"/>
    </xf>
    <xf numFmtId="168" fontId="0" fillId="0" borderId="37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3" fontId="0" fillId="0" borderId="30" xfId="58" applyNumberFormat="1" applyFont="1" applyFill="1" applyBorder="1" applyAlignment="1">
      <alignment horizontal="center"/>
      <protection/>
    </xf>
    <xf numFmtId="0" fontId="0" fillId="0" borderId="0" xfId="58" applyFont="1" applyFill="1" applyBorder="1" applyAlignment="1">
      <alignment horizontal="center"/>
      <protection/>
    </xf>
    <xf numFmtId="0" fontId="0" fillId="35" borderId="0" xfId="0" applyFont="1" applyFill="1" applyBorder="1" applyAlignment="1">
      <alignment horizontal="center"/>
    </xf>
    <xf numFmtId="3" fontId="0" fillId="35" borderId="30" xfId="58" applyNumberFormat="1" applyFont="1" applyFill="1" applyBorder="1" applyAlignment="1">
      <alignment horizontal="center"/>
      <protection/>
    </xf>
    <xf numFmtId="0" fontId="0" fillId="35" borderId="0" xfId="58" applyFont="1" applyFill="1" applyBorder="1" applyAlignment="1">
      <alignment horizontal="center"/>
      <protection/>
    </xf>
    <xf numFmtId="3" fontId="0" fillId="0" borderId="3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8" fontId="0" fillId="0" borderId="29" xfId="0" applyNumberFormat="1" applyFont="1" applyBorder="1" applyAlignment="1">
      <alignment horizontal="center"/>
    </xf>
    <xf numFmtId="3" fontId="0" fillId="36" borderId="0" xfId="0" applyNumberFormat="1" applyFont="1" applyFill="1" applyBorder="1" applyAlignment="1">
      <alignment horizontal="center"/>
    </xf>
    <xf numFmtId="3" fontId="0" fillId="36" borderId="29" xfId="0" applyNumberFormat="1" applyFont="1" applyFill="1" applyBorder="1" applyAlignment="1">
      <alignment horizontal="center"/>
    </xf>
    <xf numFmtId="3" fontId="0" fillId="35" borderId="0" xfId="0" applyNumberFormat="1" applyFont="1" applyFill="1" applyBorder="1" applyAlignment="1">
      <alignment horizontal="center"/>
    </xf>
    <xf numFmtId="3" fontId="0" fillId="35" borderId="29" xfId="0" applyNumberFormat="1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center"/>
    </xf>
    <xf numFmtId="0" fontId="0" fillId="35" borderId="58" xfId="0" applyFont="1" applyFill="1" applyBorder="1" applyAlignment="1">
      <alignment horizontal="center" wrapText="1"/>
    </xf>
    <xf numFmtId="0" fontId="0" fillId="0" borderId="59" xfId="0" applyFont="1" applyFill="1" applyBorder="1" applyAlignment="1">
      <alignment horizontal="center" wrapText="1"/>
    </xf>
    <xf numFmtId="168" fontId="0" fillId="0" borderId="60" xfId="63" applyNumberFormat="1" applyFont="1" applyFill="1" applyBorder="1" applyAlignment="1">
      <alignment horizontal="center" wrapText="1"/>
    </xf>
    <xf numFmtId="168" fontId="0" fillId="0" borderId="29" xfId="63" applyNumberFormat="1" applyFont="1" applyFill="1" applyBorder="1" applyAlignment="1">
      <alignment horizontal="center"/>
    </xf>
    <xf numFmtId="168" fontId="0" fillId="0" borderId="29" xfId="63" applyNumberFormat="1" applyFont="1" applyBorder="1" applyAlignment="1">
      <alignment horizontal="center"/>
    </xf>
    <xf numFmtId="168" fontId="0" fillId="35" borderId="29" xfId="63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36" borderId="30" xfId="0" applyNumberFormat="1" applyFont="1" applyFill="1" applyBorder="1" applyAlignment="1">
      <alignment horizontal="center"/>
    </xf>
    <xf numFmtId="168" fontId="0" fillId="36" borderId="29" xfId="0" applyNumberFormat="1" applyFont="1" applyFill="1" applyBorder="1" applyAlignment="1">
      <alignment horizontal="center"/>
    </xf>
    <xf numFmtId="3" fontId="0" fillId="0" borderId="29" xfId="0" applyNumberFormat="1" applyFont="1" applyFill="1" applyBorder="1" applyAlignment="1">
      <alignment horizontal="center"/>
    </xf>
    <xf numFmtId="3" fontId="0" fillId="0" borderId="37" xfId="0" applyNumberFormat="1" applyFont="1" applyFill="1" applyBorder="1" applyAlignment="1">
      <alignment horizontal="center"/>
    </xf>
    <xf numFmtId="168" fontId="0" fillId="34" borderId="10" xfId="0" applyNumberFormat="1" applyFont="1" applyFill="1" applyBorder="1" applyAlignment="1">
      <alignment horizontal="center" wrapText="1"/>
    </xf>
    <xf numFmtId="3" fontId="0" fillId="34" borderId="0" xfId="0" applyNumberFormat="1" applyFont="1" applyFill="1" applyAlignment="1">
      <alignment horizontal="center"/>
    </xf>
    <xf numFmtId="168" fontId="0" fillId="34" borderId="0" xfId="63" applyNumberFormat="1" applyFont="1" applyFill="1" applyAlignment="1">
      <alignment horizontal="center"/>
    </xf>
    <xf numFmtId="3" fontId="0" fillId="34" borderId="30" xfId="0" applyNumberFormat="1" applyFont="1" applyFill="1" applyBorder="1" applyAlignment="1">
      <alignment horizontal="center"/>
    </xf>
    <xf numFmtId="168" fontId="0" fillId="34" borderId="29" xfId="0" applyNumberFormat="1" applyFont="1" applyFill="1" applyBorder="1" applyAlignment="1">
      <alignment horizontal="center"/>
    </xf>
    <xf numFmtId="3" fontId="0" fillId="34" borderId="32" xfId="0" applyNumberFormat="1" applyFont="1" applyFill="1" applyBorder="1" applyAlignment="1">
      <alignment horizontal="center"/>
    </xf>
    <xf numFmtId="168" fontId="0" fillId="34" borderId="37" xfId="0" applyNumberFormat="1" applyFont="1" applyFill="1" applyBorder="1" applyAlignment="1">
      <alignment horizontal="center"/>
    </xf>
    <xf numFmtId="3" fontId="0" fillId="35" borderId="0" xfId="58" applyNumberFormat="1" applyFont="1" applyFill="1" applyAlignment="1">
      <alignment horizontal="center"/>
      <protection/>
    </xf>
    <xf numFmtId="168" fontId="0" fillId="0" borderId="44" xfId="63" applyNumberFormat="1" applyFont="1" applyBorder="1" applyAlignment="1">
      <alignment horizontal="center"/>
    </xf>
    <xf numFmtId="3" fontId="0" fillId="0" borderId="0" xfId="58" applyNumberFormat="1" applyFont="1" applyFill="1" applyAlignment="1">
      <alignment horizontal="center"/>
      <protection/>
    </xf>
    <xf numFmtId="0" fontId="0" fillId="35" borderId="0" xfId="0" applyFont="1" applyFill="1" applyBorder="1" applyAlignment="1">
      <alignment horizontal="center" wrapText="1"/>
    </xf>
    <xf numFmtId="0" fontId="0" fillId="35" borderId="29" xfId="0" applyFont="1" applyFill="1" applyBorder="1" applyAlignment="1">
      <alignment horizontal="center" wrapText="1"/>
    </xf>
    <xf numFmtId="0" fontId="0" fillId="35" borderId="44" xfId="0" applyFont="1" applyFill="1" applyBorder="1" applyAlignment="1">
      <alignment horizontal="center"/>
    </xf>
    <xf numFmtId="168" fontId="0" fillId="0" borderId="37" xfId="63" applyNumberFormat="1" applyFont="1" applyFill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168" fontId="0" fillId="0" borderId="44" xfId="0" applyNumberFormat="1" applyFont="1" applyBorder="1" applyAlignment="1">
      <alignment horizontal="center"/>
    </xf>
    <xf numFmtId="0" fontId="2" fillId="0" borderId="25" xfId="0" applyFont="1" applyFill="1" applyBorder="1" applyAlignment="1">
      <alignment horizontal="center" wrapText="1"/>
    </xf>
    <xf numFmtId="168" fontId="2" fillId="0" borderId="10" xfId="0" applyNumberFormat="1" applyFont="1" applyFill="1" applyBorder="1" applyAlignment="1">
      <alignment horizontal="center" wrapText="1"/>
    </xf>
    <xf numFmtId="168" fontId="0" fillId="0" borderId="61" xfId="58" applyNumberFormat="1" applyFont="1" applyFill="1" applyBorder="1" applyAlignment="1">
      <alignment horizontal="center"/>
      <protection/>
    </xf>
    <xf numFmtId="168" fontId="2" fillId="35" borderId="0" xfId="63" applyNumberFormat="1" applyFont="1" applyFill="1" applyAlignment="1">
      <alignment horizontal="center"/>
    </xf>
    <xf numFmtId="3" fontId="2" fillId="35" borderId="0" xfId="58" applyNumberFormat="1" applyFont="1" applyFill="1" applyAlignment="1">
      <alignment horizontal="center"/>
      <protection/>
    </xf>
    <xf numFmtId="0" fontId="2" fillId="35" borderId="0" xfId="0" applyFont="1" applyFill="1" applyBorder="1" applyAlignment="1">
      <alignment horizontal="center" wrapText="1"/>
    </xf>
    <xf numFmtId="0" fontId="2" fillId="35" borderId="29" xfId="0" applyFont="1" applyFill="1" applyBorder="1" applyAlignment="1">
      <alignment horizontal="center" wrapText="1"/>
    </xf>
    <xf numFmtId="3" fontId="2" fillId="35" borderId="0" xfId="0" applyNumberFormat="1" applyFont="1" applyFill="1" applyAlignment="1">
      <alignment horizontal="center"/>
    </xf>
    <xf numFmtId="168" fontId="2" fillId="35" borderId="29" xfId="0" applyNumberFormat="1" applyFont="1" applyFill="1" applyBorder="1" applyAlignment="1">
      <alignment horizontal="center"/>
    </xf>
    <xf numFmtId="168" fontId="2" fillId="34" borderId="62" xfId="0" applyNumberFormat="1" applyFont="1" applyFill="1" applyBorder="1" applyAlignment="1">
      <alignment horizontal="center" wrapText="1"/>
    </xf>
    <xf numFmtId="168" fontId="2" fillId="34" borderId="0" xfId="63" applyNumberFormat="1" applyFont="1" applyFill="1" applyAlignment="1">
      <alignment horizontal="center"/>
    </xf>
    <xf numFmtId="3" fontId="2" fillId="34" borderId="0" xfId="58" applyNumberFormat="1" applyFont="1" applyFill="1" applyAlignment="1">
      <alignment horizontal="center"/>
      <protection/>
    </xf>
    <xf numFmtId="168" fontId="2" fillId="34" borderId="29" xfId="0" applyNumberFormat="1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168" fontId="0" fillId="35" borderId="44" xfId="63" applyNumberFormat="1" applyFont="1" applyFill="1" applyBorder="1" applyAlignment="1">
      <alignment horizontal="center"/>
    </xf>
    <xf numFmtId="37" fontId="0" fillId="0" borderId="11" xfId="42" applyNumberFormat="1" applyFont="1" applyFill="1" applyBorder="1" applyAlignment="1">
      <alignment horizontal="center" wrapText="1"/>
    </xf>
    <xf numFmtId="37" fontId="0" fillId="0" borderId="63" xfId="42" applyNumberFormat="1" applyFont="1" applyFill="1" applyBorder="1" applyAlignment="1">
      <alignment horizontal="center" wrapText="1"/>
    </xf>
    <xf numFmtId="37" fontId="0" fillId="0" borderId="0" xfId="0" applyNumberFormat="1" applyFont="1" applyAlignment="1">
      <alignment horizontal="center"/>
    </xf>
    <xf numFmtId="37" fontId="0" fillId="35" borderId="0" xfId="0" applyNumberFormat="1" applyFont="1" applyFill="1" applyAlignment="1">
      <alignment horizontal="center"/>
    </xf>
    <xf numFmtId="37" fontId="0" fillId="0" borderId="32" xfId="0" applyNumberFormat="1" applyFont="1" applyBorder="1" applyAlignment="1">
      <alignment horizontal="center"/>
    </xf>
    <xf numFmtId="168" fontId="0" fillId="0" borderId="61" xfId="0" applyNumberFormat="1" applyFont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68" fontId="0" fillId="35" borderId="0" xfId="0" applyNumberFormat="1" applyFont="1" applyFill="1" applyAlignment="1">
      <alignment horizontal="center"/>
    </xf>
    <xf numFmtId="168" fontId="0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168" fontId="2" fillId="0" borderId="0" xfId="0" applyNumberFormat="1" applyFont="1" applyAlignment="1">
      <alignment horizontal="center"/>
    </xf>
    <xf numFmtId="0" fontId="2" fillId="34" borderId="51" xfId="0" applyFont="1" applyFill="1" applyBorder="1" applyAlignment="1">
      <alignment horizontal="center"/>
    </xf>
    <xf numFmtId="168" fontId="2" fillId="34" borderId="61" xfId="0" applyNumberFormat="1" applyFont="1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168" fontId="2" fillId="34" borderId="61" xfId="58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168" fontId="2" fillId="35" borderId="29" xfId="58" applyNumberFormat="1" applyFont="1" applyFill="1" applyBorder="1" applyAlignment="1">
      <alignment horizontal="center"/>
      <protection/>
    </xf>
    <xf numFmtId="0" fontId="0" fillId="35" borderId="0" xfId="0" applyFill="1" applyAlignment="1">
      <alignment horizontal="center"/>
    </xf>
    <xf numFmtId="168" fontId="2" fillId="34" borderId="29" xfId="58" applyNumberFormat="1" applyFont="1" applyFill="1" applyBorder="1" applyAlignment="1">
      <alignment horizontal="center"/>
      <protection/>
    </xf>
    <xf numFmtId="0" fontId="0" fillId="36" borderId="0" xfId="0" applyFill="1" applyAlignment="1">
      <alignment horizontal="center"/>
    </xf>
    <xf numFmtId="0" fontId="0" fillId="35" borderId="30" xfId="0" applyFont="1" applyFill="1" applyBorder="1" applyAlignment="1">
      <alignment horizontal="center" wrapText="1"/>
    </xf>
    <xf numFmtId="168" fontId="0" fillId="35" borderId="47" xfId="63" applyNumberFormat="1" applyFont="1" applyFill="1" applyBorder="1" applyAlignment="1">
      <alignment horizontal="center" wrapText="1"/>
    </xf>
    <xf numFmtId="3" fontId="0" fillId="35" borderId="0" xfId="0" applyNumberFormat="1" applyFill="1" applyAlignment="1">
      <alignment horizontal="center"/>
    </xf>
    <xf numFmtId="168" fontId="0" fillId="35" borderId="29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8" fontId="0" fillId="0" borderId="29" xfId="0" applyNumberFormat="1" applyBorder="1" applyAlignment="1">
      <alignment horizontal="center"/>
    </xf>
    <xf numFmtId="3" fontId="0" fillId="35" borderId="64" xfId="0" applyNumberFormat="1" applyFill="1" applyBorder="1" applyAlignment="1">
      <alignment horizontal="center"/>
    </xf>
    <xf numFmtId="168" fontId="0" fillId="0" borderId="65" xfId="63" applyNumberFormat="1" applyFont="1" applyFill="1" applyBorder="1" applyAlignment="1">
      <alignment horizontal="center" wrapText="1"/>
    </xf>
    <xf numFmtId="3" fontId="0" fillId="0" borderId="28" xfId="0" applyNumberFormat="1" applyBorder="1" applyAlignment="1">
      <alignment horizontal="center"/>
    </xf>
    <xf numFmtId="168" fontId="0" fillId="0" borderId="33" xfId="0" applyNumberFormat="1" applyBorder="1" applyAlignment="1">
      <alignment horizontal="center"/>
    </xf>
    <xf numFmtId="3" fontId="0" fillId="0" borderId="66" xfId="0" applyNumberFormat="1" applyFont="1" applyBorder="1" applyAlignment="1">
      <alignment horizontal="center"/>
    </xf>
    <xf numFmtId="0" fontId="0" fillId="0" borderId="67" xfId="0" applyBorder="1" applyAlignment="1">
      <alignment horizontal="center"/>
    </xf>
    <xf numFmtId="3" fontId="0" fillId="0" borderId="68" xfId="42" applyNumberFormat="1" applyFont="1" applyFill="1" applyBorder="1" applyAlignment="1">
      <alignment horizontal="center" wrapText="1"/>
    </xf>
    <xf numFmtId="3" fontId="0" fillId="35" borderId="68" xfId="42" applyNumberFormat="1" applyFont="1" applyFill="1" applyBorder="1" applyAlignment="1">
      <alignment horizontal="center" wrapText="1"/>
    </xf>
    <xf numFmtId="3" fontId="0" fillId="0" borderId="69" xfId="42" applyNumberFormat="1" applyFont="1" applyFill="1" applyBorder="1" applyAlignment="1">
      <alignment horizontal="center" wrapText="1"/>
    </xf>
    <xf numFmtId="37" fontId="0" fillId="0" borderId="64" xfId="42" applyNumberFormat="1" applyFont="1" applyFill="1" applyBorder="1" applyAlignment="1">
      <alignment horizontal="center" wrapText="1"/>
    </xf>
    <xf numFmtId="37" fontId="0" fillId="35" borderId="64" xfId="42" applyNumberFormat="1" applyFont="1" applyFill="1" applyBorder="1" applyAlignment="1">
      <alignment horizontal="center" wrapText="1"/>
    </xf>
    <xf numFmtId="37" fontId="0" fillId="0" borderId="70" xfId="42" applyNumberFormat="1" applyFont="1" applyFill="1" applyBorder="1" applyAlignment="1">
      <alignment horizontal="center" wrapText="1"/>
    </xf>
    <xf numFmtId="3" fontId="2" fillId="34" borderId="11" xfId="0" applyNumberFormat="1" applyFont="1" applyFill="1" applyBorder="1" applyAlignment="1">
      <alignment horizontal="center"/>
    </xf>
    <xf numFmtId="168" fontId="2" fillId="34" borderId="37" xfId="0" applyNumberFormat="1" applyFont="1" applyFill="1" applyBorder="1" applyAlignment="1">
      <alignment horizontal="center"/>
    </xf>
    <xf numFmtId="0" fontId="2" fillId="36" borderId="71" xfId="0" applyFont="1" applyFill="1" applyBorder="1" applyAlignment="1">
      <alignment horizontal="center"/>
    </xf>
    <xf numFmtId="168" fontId="0" fillId="0" borderId="72" xfId="58" applyNumberFormat="1" applyFont="1" applyBorder="1" applyAlignment="1">
      <alignment horizontal="center"/>
      <protection/>
    </xf>
    <xf numFmtId="168" fontId="0" fillId="35" borderId="72" xfId="58" applyNumberFormat="1" applyFont="1" applyFill="1" applyBorder="1" applyAlignment="1">
      <alignment horizontal="center"/>
      <protection/>
    </xf>
    <xf numFmtId="168" fontId="0" fillId="0" borderId="12" xfId="58" applyNumberFormat="1" applyFont="1" applyBorder="1" applyAlignment="1">
      <alignment horizontal="center"/>
      <protection/>
    </xf>
    <xf numFmtId="168" fontId="0" fillId="0" borderId="73" xfId="58" applyNumberFormat="1" applyFont="1" applyBorder="1" applyAlignment="1">
      <alignment horizontal="center"/>
      <protection/>
    </xf>
    <xf numFmtId="168" fontId="0" fillId="35" borderId="73" xfId="58" applyNumberFormat="1" applyFont="1" applyFill="1" applyBorder="1" applyAlignment="1">
      <alignment horizontal="center"/>
      <protection/>
    </xf>
    <xf numFmtId="168" fontId="0" fillId="0" borderId="71" xfId="58" applyNumberFormat="1" applyFont="1" applyBorder="1" applyAlignment="1">
      <alignment horizontal="center"/>
      <protection/>
    </xf>
    <xf numFmtId="168" fontId="0" fillId="35" borderId="71" xfId="58" applyNumberFormat="1" applyFont="1" applyFill="1" applyBorder="1" applyAlignment="1">
      <alignment horizontal="center"/>
      <protection/>
    </xf>
    <xf numFmtId="168" fontId="0" fillId="0" borderId="74" xfId="66" applyNumberFormat="1" applyFont="1" applyBorder="1" applyAlignment="1">
      <alignment horizontal="center" wrapText="1"/>
    </xf>
    <xf numFmtId="168" fontId="0" fillId="35" borderId="74" xfId="66" applyNumberFormat="1" applyFont="1" applyFill="1" applyBorder="1" applyAlignment="1">
      <alignment horizontal="center" wrapText="1"/>
    </xf>
    <xf numFmtId="3" fontId="0" fillId="0" borderId="0" xfId="0" applyNumberFormat="1" applyFont="1" applyBorder="1" applyAlignment="1">
      <alignment horizontal="center"/>
    </xf>
    <xf numFmtId="3" fontId="0" fillId="35" borderId="68" xfId="0" applyNumberFormat="1" applyFont="1" applyFill="1" applyBorder="1" applyAlignment="1">
      <alignment horizontal="center"/>
    </xf>
    <xf numFmtId="3" fontId="0" fillId="0" borderId="68" xfId="0" applyNumberFormat="1" applyFont="1" applyBorder="1" applyAlignment="1">
      <alignment horizontal="center"/>
    </xf>
    <xf numFmtId="3" fontId="4" fillId="35" borderId="0" xfId="58" applyNumberFormat="1" applyFont="1" applyFill="1" applyBorder="1" applyAlignment="1">
      <alignment horizontal="center" vertical="top" wrapText="1"/>
      <protection/>
    </xf>
    <xf numFmtId="10" fontId="0" fillId="0" borderId="46" xfId="0" applyNumberFormat="1" applyFont="1" applyBorder="1" applyAlignment="1">
      <alignment horizontal="center"/>
    </xf>
    <xf numFmtId="3" fontId="0" fillId="0" borderId="39" xfId="0" applyNumberFormat="1" applyFont="1" applyFill="1" applyBorder="1" applyAlignment="1">
      <alignment horizontal="center"/>
    </xf>
    <xf numFmtId="10" fontId="0" fillId="0" borderId="46" xfId="0" applyNumberFormat="1" applyFont="1" applyFill="1" applyBorder="1" applyAlignment="1">
      <alignment horizontal="center"/>
    </xf>
    <xf numFmtId="3" fontId="2" fillId="34" borderId="39" xfId="0" applyNumberFormat="1" applyFont="1" applyFill="1" applyBorder="1" applyAlignment="1">
      <alignment horizontal="center"/>
    </xf>
    <xf numFmtId="168" fontId="2" fillId="34" borderId="46" xfId="0" applyNumberFormat="1" applyFont="1" applyFill="1" applyBorder="1" applyAlignment="1">
      <alignment horizontal="center"/>
    </xf>
    <xf numFmtId="3" fontId="2" fillId="35" borderId="0" xfId="0" applyNumberFormat="1" applyFont="1" applyFill="1" applyBorder="1" applyAlignment="1">
      <alignment horizontal="center"/>
    </xf>
    <xf numFmtId="168" fontId="2" fillId="35" borderId="44" xfId="0" applyNumberFormat="1" applyFont="1" applyFill="1" applyBorder="1" applyAlignment="1">
      <alignment horizontal="center"/>
    </xf>
    <xf numFmtId="10" fontId="0" fillId="0" borderId="44" xfId="0" applyNumberFormat="1" applyFont="1" applyBorder="1" applyAlignment="1">
      <alignment horizontal="center"/>
    </xf>
    <xf numFmtId="10" fontId="0" fillId="0" borderId="44" xfId="0" applyNumberFormat="1" applyFont="1" applyFill="1" applyBorder="1" applyAlignment="1">
      <alignment horizontal="center"/>
    </xf>
    <xf numFmtId="168" fontId="4" fillId="34" borderId="44" xfId="64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2" fillId="33" borderId="75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35" borderId="0" xfId="0" applyFont="1" applyFill="1" applyAlignment="1">
      <alignment/>
    </xf>
    <xf numFmtId="0" fontId="0" fillId="0" borderId="0" xfId="0" applyFont="1" applyBorder="1" applyAlignment="1">
      <alignment/>
    </xf>
    <xf numFmtId="169" fontId="0" fillId="0" borderId="30" xfId="0" applyNumberFormat="1" applyFont="1" applyBorder="1" applyAlignment="1">
      <alignment horizontal="center"/>
    </xf>
    <xf numFmtId="169" fontId="0" fillId="35" borderId="30" xfId="0" applyNumberFormat="1" applyFont="1" applyFill="1" applyBorder="1" applyAlignment="1">
      <alignment horizontal="center"/>
    </xf>
    <xf numFmtId="169" fontId="0" fillId="0" borderId="66" xfId="0" applyNumberFormat="1" applyFont="1" applyBorder="1" applyAlignment="1">
      <alignment horizontal="center"/>
    </xf>
    <xf numFmtId="169" fontId="0" fillId="0" borderId="76" xfId="0" applyNumberFormat="1" applyFont="1" applyBorder="1" applyAlignment="1">
      <alignment/>
    </xf>
    <xf numFmtId="169" fontId="0" fillId="35" borderId="30" xfId="0" applyNumberFormat="1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35" borderId="29" xfId="0" applyFont="1" applyFill="1" applyBorder="1" applyAlignment="1">
      <alignment/>
    </xf>
    <xf numFmtId="0" fontId="0" fillId="35" borderId="29" xfId="0" applyFont="1" applyFill="1" applyBorder="1" applyAlignment="1">
      <alignment/>
    </xf>
    <xf numFmtId="169" fontId="0" fillId="0" borderId="30" xfId="0" applyNumberFormat="1" applyFont="1" applyBorder="1" applyAlignment="1">
      <alignment/>
    </xf>
    <xf numFmtId="0" fontId="0" fillId="0" borderId="4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Fill="1" applyBorder="1" applyAlignment="1">
      <alignment/>
    </xf>
    <xf numFmtId="0" fontId="43" fillId="31" borderId="0" xfId="57" applyAlignment="1">
      <alignment/>
    </xf>
    <xf numFmtId="169" fontId="0" fillId="34" borderId="52" xfId="44" applyNumberFormat="1" applyFont="1" applyFill="1" applyBorder="1" applyAlignment="1">
      <alignment horizontal="center" wrapText="1"/>
    </xf>
    <xf numFmtId="169" fontId="0" fillId="35" borderId="43" xfId="44" applyNumberFormat="1" applyFont="1" applyFill="1" applyBorder="1" applyAlignment="1">
      <alignment horizontal="center" wrapText="1"/>
    </xf>
    <xf numFmtId="169" fontId="0" fillId="0" borderId="61" xfId="0" applyNumberFormat="1" applyFont="1" applyBorder="1" applyAlignment="1">
      <alignment/>
    </xf>
    <xf numFmtId="169" fontId="0" fillId="35" borderId="29" xfId="0" applyNumberFormat="1" applyFont="1" applyFill="1" applyBorder="1" applyAlignment="1">
      <alignment/>
    </xf>
    <xf numFmtId="169" fontId="0" fillId="35" borderId="29" xfId="0" applyNumberFormat="1" applyFont="1" applyFill="1" applyBorder="1" applyAlignment="1">
      <alignment horizontal="center"/>
    </xf>
    <xf numFmtId="169" fontId="0" fillId="0" borderId="29" xfId="0" applyNumberFormat="1" applyFont="1" applyFill="1" applyBorder="1" applyAlignment="1">
      <alignment horizontal="left"/>
    </xf>
    <xf numFmtId="169" fontId="0" fillId="35" borderId="29" xfId="0" applyNumberFormat="1" applyFont="1" applyFill="1" applyBorder="1" applyAlignment="1">
      <alignment horizontal="left"/>
    </xf>
    <xf numFmtId="169" fontId="0" fillId="0" borderId="29" xfId="0" applyNumberFormat="1" applyFont="1" applyBorder="1" applyAlignment="1">
      <alignment horizontal="left"/>
    </xf>
    <xf numFmtId="169" fontId="0" fillId="35" borderId="29" xfId="0" applyNumberFormat="1" applyFont="1" applyFill="1" applyBorder="1" applyAlignment="1">
      <alignment horizontal="left"/>
    </xf>
    <xf numFmtId="169" fontId="0" fillId="0" borderId="29" xfId="0" applyNumberFormat="1" applyFont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53" xfId="0" applyFont="1" applyBorder="1" applyAlignment="1">
      <alignment/>
    </xf>
    <xf numFmtId="0" fontId="0" fillId="0" borderId="43" xfId="0" applyFont="1" applyBorder="1" applyAlignment="1">
      <alignment/>
    </xf>
    <xf numFmtId="168" fontId="0" fillId="35" borderId="0" xfId="0" applyNumberFormat="1" applyFont="1" applyFill="1" applyBorder="1" applyAlignment="1">
      <alignment horizontal="center"/>
    </xf>
    <xf numFmtId="168" fontId="0" fillId="0" borderId="29" xfId="0" applyNumberFormat="1" applyFont="1" applyFill="1" applyBorder="1" applyAlignment="1">
      <alignment horizontal="center"/>
    </xf>
    <xf numFmtId="168" fontId="0" fillId="35" borderId="29" xfId="0" applyNumberFormat="1" applyFont="1" applyFill="1" applyBorder="1" applyAlignment="1">
      <alignment horizontal="center"/>
    </xf>
    <xf numFmtId="168" fontId="0" fillId="35" borderId="29" xfId="63" applyNumberFormat="1" applyFont="1" applyFill="1" applyBorder="1" applyAlignment="1">
      <alignment horizontal="center"/>
    </xf>
    <xf numFmtId="168" fontId="0" fillId="0" borderId="29" xfId="63" applyNumberFormat="1" applyFont="1" applyFill="1" applyBorder="1" applyAlignment="1">
      <alignment horizontal="center"/>
    </xf>
    <xf numFmtId="168" fontId="0" fillId="0" borderId="30" xfId="0" applyNumberFormat="1" applyFont="1" applyBorder="1" applyAlignment="1">
      <alignment/>
    </xf>
    <xf numFmtId="168" fontId="0" fillId="0" borderId="30" xfId="0" applyNumberFormat="1" applyBorder="1" applyAlignment="1">
      <alignment/>
    </xf>
    <xf numFmtId="168" fontId="0" fillId="0" borderId="0" xfId="0" applyNumberFormat="1" applyFont="1" applyFill="1" applyBorder="1" applyAlignment="1">
      <alignment horizontal="center"/>
    </xf>
    <xf numFmtId="168" fontId="0" fillId="0" borderId="0" xfId="0" applyNumberFormat="1" applyFont="1" applyBorder="1" applyAlignment="1">
      <alignment horizontal="center"/>
    </xf>
    <xf numFmtId="10" fontId="0" fillId="0" borderId="27" xfId="0" applyNumberFormat="1" applyFont="1" applyBorder="1" applyAlignment="1">
      <alignment horizontal="center"/>
    </xf>
    <xf numFmtId="10" fontId="0" fillId="0" borderId="27" xfId="0" applyNumberFormat="1" applyFont="1" applyFill="1" applyBorder="1" applyAlignment="1">
      <alignment horizontal="center"/>
    </xf>
    <xf numFmtId="3" fontId="4" fillId="34" borderId="11" xfId="58" applyNumberFormat="1" applyFont="1" applyFill="1" applyBorder="1" applyAlignment="1">
      <alignment horizontal="center" vertical="top" wrapText="1"/>
      <protection/>
    </xf>
    <xf numFmtId="168" fontId="4" fillId="34" borderId="27" xfId="64" applyNumberFormat="1" applyFont="1" applyFill="1" applyBorder="1" applyAlignment="1">
      <alignment horizontal="center" vertical="top" wrapText="1"/>
    </xf>
    <xf numFmtId="3" fontId="0" fillId="0" borderId="11" xfId="0" applyNumberFormat="1" applyFont="1" applyBorder="1" applyAlignment="1">
      <alignment horizontal="center"/>
    </xf>
    <xf numFmtId="3" fontId="0" fillId="0" borderId="68" xfId="0" applyNumberFormat="1" applyFont="1" applyFill="1" applyBorder="1" applyAlignment="1">
      <alignment horizontal="center"/>
    </xf>
    <xf numFmtId="37" fontId="0" fillId="35" borderId="68" xfId="42" applyNumberFormat="1" applyFont="1" applyFill="1" applyBorder="1" applyAlignment="1">
      <alignment horizontal="center" wrapText="1"/>
    </xf>
    <xf numFmtId="37" fontId="0" fillId="0" borderId="68" xfId="42" applyNumberFormat="1" applyFont="1" applyFill="1" applyBorder="1" applyAlignment="1">
      <alignment horizontal="center" wrapText="1"/>
    </xf>
    <xf numFmtId="3" fontId="0" fillId="35" borderId="45" xfId="0" applyNumberFormat="1" applyFont="1" applyFill="1" applyBorder="1" applyAlignment="1">
      <alignment horizontal="center"/>
    </xf>
    <xf numFmtId="10" fontId="0" fillId="35" borderId="46" xfId="0" applyNumberFormat="1" applyFont="1" applyFill="1" applyBorder="1" applyAlignment="1">
      <alignment horizontal="center"/>
    </xf>
    <xf numFmtId="3" fontId="2" fillId="35" borderId="45" xfId="0" applyNumberFormat="1" applyFont="1" applyFill="1" applyBorder="1" applyAlignment="1">
      <alignment horizontal="center"/>
    </xf>
    <xf numFmtId="10" fontId="2" fillId="35" borderId="46" xfId="0" applyNumberFormat="1" applyFont="1" applyFill="1" applyBorder="1" applyAlignment="1">
      <alignment horizontal="center"/>
    </xf>
    <xf numFmtId="3" fontId="0" fillId="35" borderId="39" xfId="0" applyNumberFormat="1" applyFont="1" applyFill="1" applyBorder="1" applyAlignment="1">
      <alignment horizontal="center"/>
    </xf>
    <xf numFmtId="0" fontId="0" fillId="35" borderId="46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 wrapText="1"/>
    </xf>
    <xf numFmtId="0" fontId="2" fillId="37" borderId="34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2" fillId="37" borderId="14" xfId="0" applyFont="1" applyFill="1" applyBorder="1" applyAlignment="1">
      <alignment horizontal="center"/>
    </xf>
    <xf numFmtId="0" fontId="2" fillId="37" borderId="18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37" borderId="5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33" borderId="77" xfId="0" applyFont="1" applyFill="1" applyBorder="1" applyAlignment="1">
      <alignment horizontal="center"/>
    </xf>
    <xf numFmtId="0" fontId="0" fillId="33" borderId="67" xfId="0" applyFont="1" applyFill="1" applyBorder="1" applyAlignment="1">
      <alignment horizontal="center"/>
    </xf>
    <xf numFmtId="0" fontId="0" fillId="33" borderId="78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2" fillId="0" borderId="62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77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78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62" xfId="0" applyFont="1" applyFill="1" applyBorder="1" applyAlignment="1">
      <alignment horizontal="center" wrapText="1"/>
    </xf>
    <xf numFmtId="0" fontId="0" fillId="0" borderId="77" xfId="0" applyFont="1" applyBorder="1" applyAlignment="1">
      <alignment horizontal="center" vertical="center" wrapText="1"/>
    </xf>
    <xf numFmtId="0" fontId="0" fillId="0" borderId="78" xfId="0" applyFont="1" applyBorder="1" applyAlignment="1">
      <alignment horizontal="center" vertical="center" wrapText="1"/>
    </xf>
    <xf numFmtId="0" fontId="0" fillId="0" borderId="77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25" xfId="0" applyFont="1" applyBorder="1" applyAlignment="1">
      <alignment horizontal="center" wrapText="1"/>
    </xf>
    <xf numFmtId="0" fontId="0" fillId="0" borderId="62" xfId="0" applyFont="1" applyBorder="1" applyAlignment="1">
      <alignment horizontal="center" wrapText="1"/>
    </xf>
    <xf numFmtId="0" fontId="0" fillId="0" borderId="62" xfId="0" applyFont="1" applyFill="1" applyBorder="1" applyAlignment="1">
      <alignment horizontal="center" wrapText="1"/>
    </xf>
    <xf numFmtId="0" fontId="0" fillId="34" borderId="62" xfId="0" applyFont="1" applyFill="1" applyBorder="1" applyAlignment="1">
      <alignment horizontal="center" wrapText="1"/>
    </xf>
    <xf numFmtId="0" fontId="0" fillId="0" borderId="62" xfId="0" applyFont="1" applyBorder="1" applyAlignment="1">
      <alignment horizontal="center" wrapText="1"/>
    </xf>
    <xf numFmtId="168" fontId="0" fillId="0" borderId="11" xfId="0" applyNumberFormat="1" applyFont="1" applyFill="1" applyBorder="1" applyAlignment="1">
      <alignment horizontal="center"/>
    </xf>
    <xf numFmtId="168" fontId="0" fillId="0" borderId="39" xfId="63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68" fontId="0" fillId="35" borderId="0" xfId="0" applyNumberFormat="1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35" borderId="29" xfId="0" applyFont="1" applyFill="1" applyBorder="1" applyAlignment="1">
      <alignment horizontal="center"/>
    </xf>
    <xf numFmtId="0" fontId="0" fillId="0" borderId="62" xfId="0" applyFont="1" applyBorder="1" applyAlignment="1">
      <alignment horizontal="center" wrapText="1"/>
    </xf>
    <xf numFmtId="168" fontId="0" fillId="0" borderId="62" xfId="0" applyNumberFormat="1" applyFont="1" applyBorder="1" applyAlignment="1">
      <alignment horizontal="center" wrapText="1"/>
    </xf>
    <xf numFmtId="168" fontId="0" fillId="0" borderId="10" xfId="0" applyNumberFormat="1" applyFont="1" applyBorder="1" applyAlignment="1">
      <alignment horizontal="center" wrapText="1"/>
    </xf>
    <xf numFmtId="168" fontId="0" fillId="35" borderId="0" xfId="63" applyNumberFormat="1" applyFont="1" applyFill="1" applyBorder="1" applyAlignment="1">
      <alignment horizontal="center"/>
    </xf>
    <xf numFmtId="168" fontId="0" fillId="0" borderId="0" xfId="63" applyNumberFormat="1" applyFont="1" applyFill="1" applyBorder="1" applyAlignment="1">
      <alignment horizontal="center"/>
    </xf>
    <xf numFmtId="168" fontId="0" fillId="35" borderId="0" xfId="63" applyNumberFormat="1" applyFont="1" applyFill="1" applyBorder="1" applyAlignment="1">
      <alignment horizontal="center"/>
    </xf>
    <xf numFmtId="168" fontId="0" fillId="0" borderId="0" xfId="63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" fontId="0" fillId="0" borderId="39" xfId="0" applyNumberFormat="1" applyFont="1" applyBorder="1" applyAlignment="1">
      <alignment horizontal="center"/>
    </xf>
    <xf numFmtId="168" fontId="0" fillId="36" borderId="0" xfId="0" applyNumberFormat="1" applyFont="1" applyFill="1" applyAlignment="1">
      <alignment horizontal="center"/>
    </xf>
    <xf numFmtId="168" fontId="0" fillId="35" borderId="44" xfId="63" applyNumberFormat="1" applyFont="1" applyFill="1" applyBorder="1" applyAlignment="1">
      <alignment horizontal="center"/>
    </xf>
    <xf numFmtId="0" fontId="27" fillId="0" borderId="0" xfId="0" applyFont="1" applyAlignment="1">
      <alignment/>
    </xf>
    <xf numFmtId="0" fontId="27" fillId="33" borderId="77" xfId="0" applyFont="1" applyFill="1" applyBorder="1" applyAlignment="1">
      <alignment horizontal="center"/>
    </xf>
    <xf numFmtId="0" fontId="27" fillId="33" borderId="78" xfId="0" applyFont="1" applyFill="1" applyBorder="1" applyAlignment="1">
      <alignment horizontal="center"/>
    </xf>
    <xf numFmtId="0" fontId="27" fillId="33" borderId="0" xfId="0" applyFont="1" applyFill="1" applyAlignment="1">
      <alignment horizontal="center"/>
    </xf>
    <xf numFmtId="0" fontId="27" fillId="33" borderId="67" xfId="0" applyFont="1" applyFill="1" applyBorder="1" applyAlignment="1">
      <alignment horizontal="center"/>
    </xf>
    <xf numFmtId="0" fontId="0" fillId="0" borderId="30" xfId="0" applyFont="1" applyBorder="1" applyAlignment="1">
      <alignment wrapText="1"/>
    </xf>
    <xf numFmtId="0" fontId="0" fillId="0" borderId="0" xfId="0" applyFont="1" applyAlignment="1">
      <alignment horizontal="left"/>
    </xf>
    <xf numFmtId="168" fontId="0" fillId="0" borderId="0" xfId="63" applyNumberFormat="1" applyFont="1" applyFill="1" applyAlignment="1">
      <alignment horizontal="left"/>
    </xf>
    <xf numFmtId="168" fontId="0" fillId="35" borderId="0" xfId="63" applyNumberFormat="1" applyFont="1" applyFill="1" applyAlignment="1">
      <alignment horizontal="left"/>
    </xf>
    <xf numFmtId="0" fontId="0" fillId="36" borderId="0" xfId="0" applyFont="1" applyFill="1" applyAlignment="1">
      <alignment horizontal="left"/>
    </xf>
    <xf numFmtId="0" fontId="0" fillId="35" borderId="0" xfId="0" applyFont="1" applyFill="1" applyAlignment="1">
      <alignment horizontal="left"/>
    </xf>
    <xf numFmtId="168" fontId="0" fillId="0" borderId="0" xfId="0" applyNumberFormat="1" applyFont="1" applyAlignment="1">
      <alignment horizontal="left"/>
    </xf>
    <xf numFmtId="168" fontId="0" fillId="0" borderId="0" xfId="0" applyNumberFormat="1" applyFont="1" applyFill="1" applyBorder="1" applyAlignment="1">
      <alignment horizontal="right"/>
    </xf>
    <xf numFmtId="168" fontId="0" fillId="35" borderId="0" xfId="0" applyNumberFormat="1" applyFont="1" applyFill="1" applyBorder="1" applyAlignment="1">
      <alignment horizontal="right"/>
    </xf>
    <xf numFmtId="168" fontId="0" fillId="36" borderId="0" xfId="0" applyNumberFormat="1" applyFont="1" applyFill="1" applyAlignment="1">
      <alignment horizontal="right"/>
    </xf>
    <xf numFmtId="168" fontId="0" fillId="35" borderId="0" xfId="0" applyNumberFormat="1" applyFont="1" applyFill="1" applyBorder="1" applyAlignment="1">
      <alignment horizontal="right" wrapText="1"/>
    </xf>
    <xf numFmtId="168" fontId="0" fillId="0" borderId="0" xfId="0" applyNumberFormat="1" applyFont="1" applyAlignment="1">
      <alignment horizontal="right"/>
    </xf>
    <xf numFmtId="168" fontId="0" fillId="35" borderId="0" xfId="0" applyNumberFormat="1" applyFont="1" applyFill="1" applyAlignment="1">
      <alignment horizontal="right"/>
    </xf>
    <xf numFmtId="168" fontId="0" fillId="0" borderId="0" xfId="0" applyNumberFormat="1" applyFont="1" applyFill="1" applyAlignment="1">
      <alignment horizontal="right"/>
    </xf>
    <xf numFmtId="168" fontId="0" fillId="0" borderId="11" xfId="0" applyNumberFormat="1" applyFont="1" applyBorder="1" applyAlignment="1">
      <alignment horizontal="right"/>
    </xf>
    <xf numFmtId="168" fontId="0" fillId="35" borderId="0" xfId="63" applyNumberFormat="1" applyFont="1" applyFill="1" applyAlignment="1">
      <alignment horizontal="left"/>
    </xf>
    <xf numFmtId="168" fontId="0" fillId="0" borderId="29" xfId="63" applyNumberFormat="1" applyFont="1" applyFill="1" applyBorder="1" applyAlignment="1">
      <alignment horizontal="left"/>
    </xf>
    <xf numFmtId="168" fontId="0" fillId="35" borderId="29" xfId="63" applyNumberFormat="1" applyFont="1" applyFill="1" applyBorder="1" applyAlignment="1">
      <alignment horizontal="left"/>
    </xf>
    <xf numFmtId="168" fontId="0" fillId="35" borderId="29" xfId="63" applyNumberFormat="1" applyFont="1" applyFill="1" applyBorder="1" applyAlignment="1">
      <alignment horizontal="left"/>
    </xf>
    <xf numFmtId="168" fontId="0" fillId="0" borderId="29" xfId="63" applyNumberFormat="1" applyFont="1" applyFill="1" applyBorder="1" applyAlignment="1">
      <alignment horizontal="left"/>
    </xf>
    <xf numFmtId="0" fontId="0" fillId="36" borderId="29" xfId="0" applyFont="1" applyFill="1" applyBorder="1" applyAlignment="1">
      <alignment horizontal="left"/>
    </xf>
    <xf numFmtId="0" fontId="0" fillId="35" borderId="29" xfId="0" applyFont="1" applyFill="1" applyBorder="1" applyAlignment="1">
      <alignment horizontal="left" wrapText="1"/>
    </xf>
    <xf numFmtId="168" fontId="0" fillId="35" borderId="29" xfId="0" applyNumberFormat="1" applyFont="1" applyFill="1" applyBorder="1" applyAlignment="1">
      <alignment horizontal="left"/>
    </xf>
    <xf numFmtId="168" fontId="0" fillId="35" borderId="29" xfId="0" applyNumberFormat="1" applyFont="1" applyFill="1" applyBorder="1" applyAlignment="1">
      <alignment horizontal="left"/>
    </xf>
    <xf numFmtId="168" fontId="0" fillId="0" borderId="29" xfId="0" applyNumberFormat="1" applyFont="1" applyFill="1" applyBorder="1" applyAlignment="1">
      <alignment horizontal="left"/>
    </xf>
    <xf numFmtId="168" fontId="0" fillId="0" borderId="29" xfId="0" applyNumberFormat="1" applyFont="1" applyFill="1" applyBorder="1" applyAlignment="1">
      <alignment horizontal="left"/>
    </xf>
    <xf numFmtId="168" fontId="0" fillId="0" borderId="0" xfId="0" applyNumberFormat="1" applyAlignment="1">
      <alignment horizontal="left"/>
    </xf>
    <xf numFmtId="168" fontId="0" fillId="35" borderId="0" xfId="0" applyNumberFormat="1" applyFont="1" applyFill="1" applyAlignment="1">
      <alignment horizontal="left"/>
    </xf>
    <xf numFmtId="168" fontId="0" fillId="35" borderId="0" xfId="0" applyNumberFormat="1" applyFill="1" applyAlignment="1">
      <alignment horizontal="left"/>
    </xf>
    <xf numFmtId="0" fontId="0" fillId="36" borderId="0" xfId="0" applyFill="1" applyAlignment="1">
      <alignment horizontal="left"/>
    </xf>
    <xf numFmtId="0" fontId="0" fillId="35" borderId="0" xfId="0" applyFill="1" applyAlignment="1">
      <alignment horizontal="left"/>
    </xf>
    <xf numFmtId="0" fontId="0" fillId="0" borderId="0" xfId="0" applyAlignment="1">
      <alignment horizontal="left"/>
    </xf>
    <xf numFmtId="168" fontId="0" fillId="0" borderId="39" xfId="0" applyNumberFormat="1" applyFont="1" applyFill="1" applyBorder="1" applyAlignment="1">
      <alignment horizontal="right"/>
    </xf>
    <xf numFmtId="0" fontId="0" fillId="36" borderId="0" xfId="0" applyFont="1" applyFill="1" applyBorder="1" applyAlignment="1">
      <alignment horizontal="right"/>
    </xf>
    <xf numFmtId="0" fontId="0" fillId="35" borderId="0" xfId="0" applyFont="1" applyFill="1" applyBorder="1" applyAlignment="1">
      <alignment horizontal="right" wrapText="1"/>
    </xf>
    <xf numFmtId="168" fontId="0" fillId="0" borderId="0" xfId="0" applyNumberFormat="1" applyFont="1" applyBorder="1" applyAlignment="1">
      <alignment horizontal="right"/>
    </xf>
    <xf numFmtId="168" fontId="0" fillId="35" borderId="0" xfId="0" applyNumberFormat="1" applyFill="1" applyBorder="1" applyAlignment="1">
      <alignment horizontal="right"/>
    </xf>
    <xf numFmtId="168" fontId="0" fillId="0" borderId="28" xfId="0" applyNumberFormat="1" applyFont="1" applyBorder="1" applyAlignment="1">
      <alignment horizontal="right"/>
    </xf>
    <xf numFmtId="168" fontId="0" fillId="0" borderId="0" xfId="0" applyNumberFormat="1" applyAlignment="1">
      <alignment horizontal="right"/>
    </xf>
    <xf numFmtId="168" fontId="0" fillId="35" borderId="0" xfId="0" applyNumberFormat="1" applyFill="1" applyAlignment="1">
      <alignment horizontal="right"/>
    </xf>
    <xf numFmtId="168" fontId="0" fillId="36" borderId="0" xfId="0" applyNumberFormat="1" applyFill="1" applyAlignment="1">
      <alignment horizontal="right"/>
    </xf>
    <xf numFmtId="168" fontId="0" fillId="0" borderId="28" xfId="0" applyNumberFormat="1" applyBorder="1" applyAlignment="1">
      <alignment horizontal="right"/>
    </xf>
    <xf numFmtId="0" fontId="0" fillId="0" borderId="29" xfId="0" applyFont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68" fontId="0" fillId="0" borderId="61" xfId="63" applyNumberFormat="1" applyFont="1" applyFill="1" applyBorder="1" applyAlignment="1">
      <alignment horizontal="center"/>
    </xf>
    <xf numFmtId="168" fontId="0" fillId="0" borderId="46" xfId="63" applyNumberFormat="1" applyFont="1" applyBorder="1" applyAlignment="1">
      <alignment horizontal="center"/>
    </xf>
    <xf numFmtId="168" fontId="0" fillId="0" borderId="0" xfId="63" applyNumberFormat="1" applyFont="1" applyFill="1" applyAlignment="1">
      <alignment horizontal="left"/>
    </xf>
    <xf numFmtId="168" fontId="0" fillId="0" borderId="61" xfId="0" applyNumberFormat="1" applyFont="1" applyFill="1" applyBorder="1" applyAlignment="1">
      <alignment horizontal="left"/>
    </xf>
    <xf numFmtId="168" fontId="0" fillId="0" borderId="0" xfId="0" applyNumberFormat="1" applyFont="1" applyAlignment="1">
      <alignment horizontal="left"/>
    </xf>
    <xf numFmtId="168" fontId="0" fillId="0" borderId="29" xfId="63" applyNumberFormat="1" applyFont="1" applyBorder="1" applyAlignment="1">
      <alignment horizontal="center"/>
    </xf>
    <xf numFmtId="168" fontId="0" fillId="0" borderId="44" xfId="63" applyNumberFormat="1" applyFont="1" applyBorder="1" applyAlignment="1">
      <alignment horizontal="center"/>
    </xf>
    <xf numFmtId="168" fontId="0" fillId="0" borderId="29" xfId="0" applyNumberFormat="1" applyFont="1" applyBorder="1" applyAlignment="1">
      <alignment horizontal="center"/>
    </xf>
    <xf numFmtId="168" fontId="0" fillId="0" borderId="29" xfId="0" applyNumberFormat="1" applyFont="1" applyBorder="1" applyAlignment="1">
      <alignment horizontal="left"/>
    </xf>
    <xf numFmtId="168" fontId="0" fillId="35" borderId="44" xfId="0" applyNumberFormat="1" applyFont="1" applyFill="1" applyBorder="1" applyAlignment="1">
      <alignment horizontal="center"/>
    </xf>
    <xf numFmtId="168" fontId="0" fillId="0" borderId="44" xfId="0" applyNumberFormat="1" applyFont="1" applyBorder="1" applyAlignment="1">
      <alignment horizontal="center"/>
    </xf>
    <xf numFmtId="168" fontId="0" fillId="0" borderId="29" xfId="0" applyNumberFormat="1" applyFont="1" applyBorder="1" applyAlignment="1">
      <alignment/>
    </xf>
    <xf numFmtId="168" fontId="0" fillId="35" borderId="29" xfId="0" applyNumberFormat="1" applyFill="1" applyBorder="1" applyAlignment="1">
      <alignment/>
    </xf>
    <xf numFmtId="168" fontId="0" fillId="0" borderId="29" xfId="0" applyNumberFormat="1" applyFont="1" applyBorder="1" applyAlignment="1">
      <alignment/>
    </xf>
    <xf numFmtId="168" fontId="0" fillId="35" borderId="29" xfId="0" applyNumberFormat="1" applyFont="1" applyFill="1" applyBorder="1" applyAlignment="1">
      <alignment/>
    </xf>
    <xf numFmtId="168" fontId="0" fillId="0" borderId="28" xfId="0" applyNumberFormat="1" applyFont="1" applyBorder="1" applyAlignment="1">
      <alignment/>
    </xf>
    <xf numFmtId="168" fontId="0" fillId="0" borderId="0" xfId="0" applyNumberFormat="1" applyAlignment="1">
      <alignment/>
    </xf>
    <xf numFmtId="168" fontId="0" fillId="35" borderId="0" xfId="0" applyNumberFormat="1" applyFill="1" applyAlignment="1">
      <alignment/>
    </xf>
    <xf numFmtId="168" fontId="0" fillId="0" borderId="28" xfId="0" applyNumberFormat="1" applyBorder="1" applyAlignment="1">
      <alignment/>
    </xf>
    <xf numFmtId="3" fontId="0" fillId="0" borderId="0" xfId="0" applyNumberFormat="1" applyFont="1" applyFill="1" applyBorder="1" applyAlignment="1">
      <alignment horizontal="left"/>
    </xf>
    <xf numFmtId="3" fontId="0" fillId="35" borderId="0" xfId="0" applyNumberFormat="1" applyFont="1" applyFill="1" applyBorder="1" applyAlignment="1">
      <alignment horizontal="left"/>
    </xf>
    <xf numFmtId="168" fontId="0" fillId="35" borderId="0" xfId="0" applyNumberFormat="1" applyFont="1" applyFill="1" applyAlignment="1">
      <alignment/>
    </xf>
    <xf numFmtId="3" fontId="0" fillId="0" borderId="11" xfId="0" applyNumberFormat="1" applyFont="1" applyFill="1" applyBorder="1" applyAlignment="1">
      <alignment horizontal="left"/>
    </xf>
    <xf numFmtId="168" fontId="0" fillId="0" borderId="37" xfId="0" applyNumberFormat="1" applyFont="1" applyFill="1" applyBorder="1" applyAlignment="1">
      <alignment horizontal="center"/>
    </xf>
    <xf numFmtId="168" fontId="0" fillId="0" borderId="37" xfId="0" applyNumberFormat="1" applyFont="1" applyBorder="1" applyAlignment="1">
      <alignment horizontal="center"/>
    </xf>
    <xf numFmtId="168" fontId="0" fillId="0" borderId="11" xfId="0" applyNumberFormat="1" applyFont="1" applyBorder="1" applyAlignment="1">
      <alignment horizontal="lef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Note 2" xfId="61"/>
    <cellStyle name="Output" xfId="62"/>
    <cellStyle name="Percent" xfId="63"/>
    <cellStyle name="Percent 2" xfId="64"/>
    <cellStyle name="Percent 2 2" xfId="65"/>
    <cellStyle name="Percent 2 3" xfId="66"/>
    <cellStyle name="Percent 2 3 2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1" width="31.140625" style="1" customWidth="1"/>
    <col min="2" max="2" width="18.421875" style="1" customWidth="1"/>
    <col min="3" max="3" width="21.140625" style="1" customWidth="1"/>
    <col min="4" max="4" width="18.7109375" style="1" customWidth="1"/>
    <col min="5" max="5" width="17.28125" style="1" customWidth="1"/>
    <col min="6" max="6" width="18.28125" style="1" customWidth="1"/>
    <col min="7" max="7" width="18.421875" style="1" customWidth="1"/>
    <col min="8" max="16384" width="9.140625" style="1" customWidth="1"/>
  </cols>
  <sheetData>
    <row r="1" spans="1:3" ht="15">
      <c r="A1" s="293" t="s">
        <v>70</v>
      </c>
      <c r="B1" s="293"/>
      <c r="C1" s="293"/>
    </row>
    <row r="2" ht="12.75">
      <c r="A2" s="221"/>
    </row>
    <row r="3" spans="2:7" ht="18.75" thickBot="1">
      <c r="B3" s="335" t="s">
        <v>66</v>
      </c>
      <c r="C3" s="335"/>
      <c r="D3" s="335"/>
      <c r="E3" s="335"/>
      <c r="F3" s="335"/>
      <c r="G3" s="335"/>
    </row>
    <row r="4" spans="1:7" ht="13.5" thickBot="1">
      <c r="A4" s="14"/>
      <c r="B4" s="331">
        <v>2008</v>
      </c>
      <c r="C4" s="332"/>
      <c r="D4" s="331">
        <v>2009</v>
      </c>
      <c r="E4" s="333"/>
      <c r="F4" s="333">
        <v>2010</v>
      </c>
      <c r="G4" s="334"/>
    </row>
    <row r="5" spans="1:7" ht="13.5" thickBot="1">
      <c r="A5" s="34"/>
      <c r="B5" s="41" t="s">
        <v>44</v>
      </c>
      <c r="C5" s="42" t="s">
        <v>45</v>
      </c>
      <c r="D5" s="78" t="s">
        <v>44</v>
      </c>
      <c r="E5" s="39" t="s">
        <v>45</v>
      </c>
      <c r="F5" s="10" t="s">
        <v>44</v>
      </c>
      <c r="G5" s="11" t="s">
        <v>45</v>
      </c>
    </row>
    <row r="6" spans="1:9" ht="13.5" thickBot="1">
      <c r="A6" s="35" t="s">
        <v>0</v>
      </c>
      <c r="B6" s="262">
        <v>43591413</v>
      </c>
      <c r="C6" s="266">
        <v>0.146</v>
      </c>
      <c r="D6" s="267">
        <v>45664741</v>
      </c>
      <c r="E6" s="268">
        <v>0.151</v>
      </c>
      <c r="F6" s="269">
        <v>47208222</v>
      </c>
      <c r="G6" s="270">
        <v>0.155</v>
      </c>
      <c r="I6" s="222"/>
    </row>
    <row r="7" spans="1:9" ht="13.5" thickBot="1">
      <c r="A7" s="18" t="s">
        <v>1</v>
      </c>
      <c r="B7" s="263">
        <v>5575509</v>
      </c>
      <c r="C7" s="82">
        <v>0.234</v>
      </c>
      <c r="D7" s="166">
        <v>5783256</v>
      </c>
      <c r="E7" s="82">
        <v>0.238</v>
      </c>
      <c r="F7" s="271">
        <v>5875474</v>
      </c>
      <c r="G7" s="272">
        <v>0.237</v>
      </c>
      <c r="I7" s="222"/>
    </row>
    <row r="8" spans="1:9" ht="13.5" thickBot="1">
      <c r="A8" s="19" t="s">
        <v>7</v>
      </c>
      <c r="B8" s="264">
        <v>24790</v>
      </c>
      <c r="C8" s="273">
        <v>0.169</v>
      </c>
      <c r="D8" s="169">
        <v>24798</v>
      </c>
      <c r="E8" s="274">
        <v>0.166</v>
      </c>
      <c r="F8" s="120">
        <v>33033</v>
      </c>
      <c r="G8" s="275" t="s">
        <v>71</v>
      </c>
      <c r="I8" s="222"/>
    </row>
    <row r="9" spans="1:9" ht="13.5" thickBot="1">
      <c r="A9" s="20" t="s">
        <v>8</v>
      </c>
      <c r="B9" s="263">
        <v>46131</v>
      </c>
      <c r="C9" s="82">
        <v>0.194</v>
      </c>
      <c r="D9" s="166">
        <v>53917</v>
      </c>
      <c r="E9" s="82">
        <v>0.222</v>
      </c>
      <c r="F9" s="265">
        <v>60257</v>
      </c>
      <c r="G9" s="124" t="s">
        <v>72</v>
      </c>
      <c r="I9" s="222"/>
    </row>
    <row r="10" spans="1:9" ht="13.5" thickBot="1">
      <c r="A10" s="19" t="s">
        <v>9</v>
      </c>
      <c r="B10" s="264">
        <v>328920</v>
      </c>
      <c r="C10" s="273">
        <v>0.202</v>
      </c>
      <c r="D10" s="169">
        <v>347520</v>
      </c>
      <c r="E10" s="274">
        <v>0.205</v>
      </c>
      <c r="F10" s="120">
        <v>330058</v>
      </c>
      <c r="G10" s="275">
        <v>0.193</v>
      </c>
      <c r="I10" s="222"/>
    </row>
    <row r="11" spans="1:9" ht="13.5" thickBot="1">
      <c r="A11" s="21" t="s">
        <v>10</v>
      </c>
      <c r="B11" s="263">
        <v>65950</v>
      </c>
      <c r="C11" s="82">
        <v>0.182</v>
      </c>
      <c r="D11" s="166">
        <v>82396</v>
      </c>
      <c r="E11" s="82">
        <v>0.226</v>
      </c>
      <c r="F11" s="265">
        <v>93503</v>
      </c>
      <c r="G11" s="124" t="s">
        <v>73</v>
      </c>
      <c r="I11" s="222"/>
    </row>
    <row r="12" spans="1:9" ht="13.5" thickBot="1">
      <c r="A12" s="22" t="s">
        <v>11</v>
      </c>
      <c r="B12" s="264">
        <v>133833</v>
      </c>
      <c r="C12" s="273">
        <v>0.343</v>
      </c>
      <c r="D12" s="169">
        <v>140135</v>
      </c>
      <c r="E12" s="274">
        <v>0.356</v>
      </c>
      <c r="F12" s="120">
        <v>144541</v>
      </c>
      <c r="G12" s="275">
        <v>0.356</v>
      </c>
      <c r="I12" s="222"/>
    </row>
    <row r="13" spans="1:9" ht="13.5" thickBot="1">
      <c r="A13" s="21" t="s">
        <v>12</v>
      </c>
      <c r="B13" s="263">
        <v>30554</v>
      </c>
      <c r="C13" s="82">
        <v>0.147</v>
      </c>
      <c r="D13" s="166">
        <v>34444</v>
      </c>
      <c r="E13" s="82">
        <v>0.164</v>
      </c>
      <c r="F13" s="265">
        <v>36980</v>
      </c>
      <c r="G13" s="124">
        <v>0.164</v>
      </c>
      <c r="I13" s="222"/>
    </row>
    <row r="14" spans="1:9" ht="13.5" thickBot="1">
      <c r="A14" s="22" t="s">
        <v>13</v>
      </c>
      <c r="B14" s="264">
        <v>88820</v>
      </c>
      <c r="C14" s="273">
        <v>0.218</v>
      </c>
      <c r="D14" s="169">
        <v>95006</v>
      </c>
      <c r="E14" s="274">
        <v>0.234</v>
      </c>
      <c r="F14" s="120">
        <v>86726</v>
      </c>
      <c r="G14" s="275">
        <v>0.205</v>
      </c>
      <c r="I14" s="222"/>
    </row>
    <row r="15" spans="1:9" ht="13.5" thickBot="1">
      <c r="A15" s="21" t="s">
        <v>14</v>
      </c>
      <c r="B15" s="263">
        <v>1466149</v>
      </c>
      <c r="C15" s="82">
        <v>0.235</v>
      </c>
      <c r="D15" s="263">
        <v>1530858</v>
      </c>
      <c r="E15" s="82">
        <v>0.24</v>
      </c>
      <c r="F15" s="265">
        <v>1431927</v>
      </c>
      <c r="G15" s="124" t="s">
        <v>46</v>
      </c>
      <c r="I15" s="222"/>
    </row>
    <row r="16" spans="1:9" ht="13.5" thickBot="1">
      <c r="A16" s="22" t="s">
        <v>15</v>
      </c>
      <c r="B16" s="264">
        <v>221914</v>
      </c>
      <c r="C16" s="273">
        <v>0.307</v>
      </c>
      <c r="D16" s="169">
        <v>206485</v>
      </c>
      <c r="E16" s="274">
        <v>0.282</v>
      </c>
      <c r="F16" s="120">
        <v>235477</v>
      </c>
      <c r="G16" s="275">
        <v>0.3</v>
      </c>
      <c r="I16" s="222"/>
    </row>
    <row r="17" spans="1:9" ht="13.5" thickBot="1">
      <c r="A17" s="21" t="s">
        <v>16</v>
      </c>
      <c r="B17" s="81">
        <v>1378457</v>
      </c>
      <c r="C17" s="82">
        <v>0.243</v>
      </c>
      <c r="D17" s="263">
        <v>1427678</v>
      </c>
      <c r="E17" s="82">
        <v>0.246</v>
      </c>
      <c r="F17" s="265">
        <v>1500355</v>
      </c>
      <c r="G17" s="124" t="s">
        <v>74</v>
      </c>
      <c r="I17" s="222"/>
    </row>
    <row r="18" spans="1:9" ht="13.5" thickBot="1">
      <c r="A18" s="22" t="s">
        <v>17</v>
      </c>
      <c r="B18" s="264">
        <v>45730</v>
      </c>
      <c r="C18" s="273">
        <v>0.135</v>
      </c>
      <c r="D18" s="321">
        <v>49939</v>
      </c>
      <c r="E18" s="274">
        <v>0.145</v>
      </c>
      <c r="F18" s="120">
        <v>58228</v>
      </c>
      <c r="G18" s="275" t="s">
        <v>75</v>
      </c>
      <c r="I18" s="222"/>
    </row>
    <row r="19" spans="1:9" ht="13.5" thickBot="1">
      <c r="A19" s="21" t="s">
        <v>18</v>
      </c>
      <c r="B19" s="263">
        <v>82050</v>
      </c>
      <c r="C19" s="82">
        <v>0.347</v>
      </c>
      <c r="D19" s="263">
        <v>81869</v>
      </c>
      <c r="E19" s="82">
        <v>0.342</v>
      </c>
      <c r="F19" s="265">
        <v>91177</v>
      </c>
      <c r="G19" s="124">
        <v>0.364</v>
      </c>
      <c r="I19" s="222"/>
    </row>
    <row r="20" spans="1:9" ht="13.5" thickBot="1">
      <c r="A20" s="22" t="s">
        <v>19</v>
      </c>
      <c r="B20" s="262">
        <v>43971</v>
      </c>
      <c r="C20" s="273">
        <v>0.221</v>
      </c>
      <c r="D20" s="321">
        <v>42314</v>
      </c>
      <c r="E20" s="274">
        <v>0.212</v>
      </c>
      <c r="F20" s="120">
        <v>50463</v>
      </c>
      <c r="G20" s="275">
        <v>0.244</v>
      </c>
      <c r="I20" s="222"/>
    </row>
    <row r="21" spans="1:9" ht="13.5" thickBot="1">
      <c r="A21" s="21" t="s">
        <v>20</v>
      </c>
      <c r="B21" s="263">
        <v>44091</v>
      </c>
      <c r="C21" s="82">
        <v>0.165</v>
      </c>
      <c r="D21" s="263">
        <v>53206</v>
      </c>
      <c r="E21" s="82">
        <v>0.194</v>
      </c>
      <c r="F21" s="265">
        <v>53604</v>
      </c>
      <c r="G21" s="124" t="s">
        <v>76</v>
      </c>
      <c r="I21" s="222"/>
    </row>
    <row r="22" spans="1:9" ht="13.5" thickBot="1">
      <c r="A22" s="22" t="s">
        <v>21</v>
      </c>
      <c r="B22" s="264">
        <v>266840</v>
      </c>
      <c r="C22" s="273">
        <v>0.37</v>
      </c>
      <c r="D22" s="321">
        <v>265066</v>
      </c>
      <c r="E22" s="274">
        <v>0.36</v>
      </c>
      <c r="F22" s="120">
        <v>278906</v>
      </c>
      <c r="G22" s="275">
        <v>0.359</v>
      </c>
      <c r="I22" s="222"/>
    </row>
    <row r="23" spans="1:9" ht="13.5" thickBot="1">
      <c r="A23" s="21" t="s">
        <v>22</v>
      </c>
      <c r="B23" s="263">
        <v>27127</v>
      </c>
      <c r="C23" s="82">
        <v>0.211</v>
      </c>
      <c r="D23" s="263">
        <v>28084</v>
      </c>
      <c r="E23" s="82">
        <v>0.213</v>
      </c>
      <c r="F23" s="265">
        <v>29381</v>
      </c>
      <c r="G23" s="124">
        <v>0.217</v>
      </c>
      <c r="I23" s="222"/>
    </row>
    <row r="24" spans="1:9" ht="13.5" thickBot="1">
      <c r="A24" s="22" t="s">
        <v>23</v>
      </c>
      <c r="B24" s="264">
        <v>37276</v>
      </c>
      <c r="C24" s="273">
        <v>0.286</v>
      </c>
      <c r="D24" s="321">
        <v>37064</v>
      </c>
      <c r="E24" s="274">
        <v>0.278</v>
      </c>
      <c r="F24" s="120">
        <v>41532</v>
      </c>
      <c r="G24" s="275">
        <v>0.306</v>
      </c>
      <c r="I24" s="222"/>
    </row>
    <row r="25" spans="1:9" ht="13.5" thickBot="1">
      <c r="A25" s="21" t="s">
        <v>24</v>
      </c>
      <c r="B25" s="263">
        <v>18273</v>
      </c>
      <c r="C25" s="82">
        <v>0.177</v>
      </c>
      <c r="D25" s="263">
        <v>22221</v>
      </c>
      <c r="E25" s="82">
        <v>0.212</v>
      </c>
      <c r="F25" s="265">
        <v>20375</v>
      </c>
      <c r="G25" s="124">
        <v>0.195</v>
      </c>
      <c r="I25" s="222"/>
    </row>
    <row r="26" spans="1:9" ht="13.5" thickBot="1">
      <c r="A26" s="22" t="s">
        <v>25</v>
      </c>
      <c r="B26" s="264">
        <v>402788</v>
      </c>
      <c r="C26" s="273">
        <v>0.203</v>
      </c>
      <c r="D26" s="321">
        <v>403082</v>
      </c>
      <c r="E26" s="274">
        <v>0.2</v>
      </c>
      <c r="F26" s="120">
        <v>419833</v>
      </c>
      <c r="G26" s="275">
        <v>0.199</v>
      </c>
      <c r="I26" s="222"/>
    </row>
    <row r="27" spans="1:9" ht="13.5" thickBot="1">
      <c r="A27" s="21" t="s">
        <v>26</v>
      </c>
      <c r="B27" s="263">
        <v>24414</v>
      </c>
      <c r="C27" s="82">
        <v>0.209</v>
      </c>
      <c r="D27" s="263">
        <v>27271</v>
      </c>
      <c r="E27" s="82">
        <v>0.23</v>
      </c>
      <c r="F27" s="265">
        <v>30058</v>
      </c>
      <c r="G27" s="124" t="s">
        <v>77</v>
      </c>
      <c r="I27" s="222"/>
    </row>
    <row r="28" spans="1:9" ht="13.5" thickBot="1">
      <c r="A28" s="22" t="s">
        <v>27</v>
      </c>
      <c r="B28" s="264">
        <v>25094</v>
      </c>
      <c r="C28" s="273">
        <v>0.192</v>
      </c>
      <c r="D28" s="169">
        <v>29763</v>
      </c>
      <c r="E28" s="274">
        <v>0.221</v>
      </c>
      <c r="F28" s="120">
        <v>24432</v>
      </c>
      <c r="G28" s="275">
        <v>0.184</v>
      </c>
      <c r="I28" s="222"/>
    </row>
    <row r="29" spans="1:9" ht="13.5" thickBot="1">
      <c r="A29" s="21" t="s">
        <v>28</v>
      </c>
      <c r="B29" s="263">
        <v>41679</v>
      </c>
      <c r="C29" s="82">
        <v>0.21</v>
      </c>
      <c r="D29" s="166">
        <v>43695</v>
      </c>
      <c r="E29" s="82">
        <v>0.215</v>
      </c>
      <c r="F29" s="265">
        <v>49000</v>
      </c>
      <c r="G29" s="124">
        <v>0.235</v>
      </c>
      <c r="I29" s="222"/>
    </row>
    <row r="30" spans="1:9" ht="13.5" thickBot="1">
      <c r="A30" s="22" t="s">
        <v>29</v>
      </c>
      <c r="B30" s="264">
        <v>22909</v>
      </c>
      <c r="C30" s="273">
        <v>0.203</v>
      </c>
      <c r="D30" s="169">
        <v>26757</v>
      </c>
      <c r="E30" s="274">
        <v>0.234</v>
      </c>
      <c r="F30" s="120">
        <v>21054</v>
      </c>
      <c r="G30" s="275">
        <v>0.185</v>
      </c>
      <c r="I30" s="222"/>
    </row>
    <row r="31" spans="1:9" ht="13.5" thickBot="1">
      <c r="A31" s="21" t="s">
        <v>30</v>
      </c>
      <c r="B31" s="263">
        <v>47261</v>
      </c>
      <c r="C31" s="82">
        <v>0.208</v>
      </c>
      <c r="D31" s="166">
        <v>42398</v>
      </c>
      <c r="E31" s="82">
        <v>0.184</v>
      </c>
      <c r="F31" s="265">
        <v>45293</v>
      </c>
      <c r="G31" s="124">
        <v>0.194</v>
      </c>
      <c r="I31" s="222"/>
    </row>
    <row r="32" spans="1:9" ht="13.5" thickBot="1">
      <c r="A32" s="22" t="s">
        <v>31</v>
      </c>
      <c r="B32" s="320">
        <v>21604</v>
      </c>
      <c r="C32" s="316">
        <v>0.16</v>
      </c>
      <c r="D32" s="80">
        <v>26439</v>
      </c>
      <c r="E32" s="317">
        <v>0.193</v>
      </c>
      <c r="F32" s="318">
        <v>28539</v>
      </c>
      <c r="G32" s="319" t="s">
        <v>78</v>
      </c>
      <c r="H32" s="14"/>
      <c r="I32" s="222"/>
    </row>
    <row r="33" spans="1:9" s="37" customFormat="1" ht="5.25" customHeight="1" thickBot="1">
      <c r="A33" s="72"/>
      <c r="B33" s="83"/>
      <c r="C33" s="84"/>
      <c r="D33" s="85"/>
      <c r="E33" s="122"/>
      <c r="F33" s="121"/>
      <c r="G33" s="86"/>
      <c r="H33" s="8"/>
      <c r="I33" s="222"/>
    </row>
    <row r="34" spans="1:9" s="37" customFormat="1" ht="13.5" thickBot="1">
      <c r="A34" s="55" t="s">
        <v>58</v>
      </c>
      <c r="B34" s="324"/>
      <c r="C34" s="325"/>
      <c r="D34" s="326"/>
      <c r="E34" s="327"/>
      <c r="F34" s="328"/>
      <c r="G34" s="329"/>
      <c r="I34" s="222"/>
    </row>
    <row r="35" spans="1:9" s="37" customFormat="1" ht="13.5" thickBot="1">
      <c r="A35" s="69" t="s">
        <v>65</v>
      </c>
      <c r="B35" s="323">
        <v>147398</v>
      </c>
      <c r="C35" s="123">
        <v>0.17748488227318593</v>
      </c>
      <c r="D35" s="109">
        <v>142811</v>
      </c>
      <c r="E35" s="123">
        <v>0.16859230366943342</v>
      </c>
      <c r="F35" s="120">
        <v>146778</v>
      </c>
      <c r="G35" s="275">
        <v>0.1661081743582431</v>
      </c>
      <c r="I35" s="222"/>
    </row>
    <row r="36" spans="1:11" s="37" customFormat="1" ht="13.5" thickBot="1">
      <c r="A36" s="59" t="s">
        <v>63</v>
      </c>
      <c r="B36" s="322">
        <v>990498</v>
      </c>
      <c r="C36" s="87">
        <v>0.1862247200137173</v>
      </c>
      <c r="D36" s="110">
        <v>1042034</v>
      </c>
      <c r="E36" s="87">
        <v>0.19222481526635826</v>
      </c>
      <c r="F36" s="265">
        <v>1041340</v>
      </c>
      <c r="G36" s="124">
        <v>0.19855243237883866</v>
      </c>
      <c r="I36" s="222"/>
      <c r="K36" s="8"/>
    </row>
    <row r="37" spans="1:9" s="37" customFormat="1" ht="13.5" thickBot="1">
      <c r="A37" s="58" t="s">
        <v>61</v>
      </c>
      <c r="B37" s="323">
        <v>1308719</v>
      </c>
      <c r="C37" s="123">
        <v>0.1381532242374685</v>
      </c>
      <c r="D37" s="109">
        <v>1369466</v>
      </c>
      <c r="E37" s="123">
        <v>0.1443368487263788</v>
      </c>
      <c r="F37" s="120">
        <v>1406405</v>
      </c>
      <c r="G37" s="275">
        <v>0.14970768040036017</v>
      </c>
      <c r="I37" s="222"/>
    </row>
    <row r="38" spans="1:9" s="37" customFormat="1" ht="13.5" thickBot="1">
      <c r="A38" s="59" t="s">
        <v>59</v>
      </c>
      <c r="B38" s="322">
        <v>2685704</v>
      </c>
      <c r="C38" s="87">
        <v>0.21030267817011808</v>
      </c>
      <c r="D38" s="110">
        <v>2742517</v>
      </c>
      <c r="E38" s="87">
        <v>0.21487537971201942</v>
      </c>
      <c r="F38" s="265">
        <v>2829788</v>
      </c>
      <c r="G38" s="124">
        <v>0.22185708448229416</v>
      </c>
      <c r="I38" s="222"/>
    </row>
    <row r="39" spans="1:9" s="37" customFormat="1" ht="13.5" thickBot="1">
      <c r="A39" s="58" t="s">
        <v>62</v>
      </c>
      <c r="B39" s="323">
        <v>1277634</v>
      </c>
      <c r="C39" s="123">
        <v>0.23942023466906132</v>
      </c>
      <c r="D39" s="109">
        <v>1399058</v>
      </c>
      <c r="E39" s="123">
        <v>0.25564861339674766</v>
      </c>
      <c r="F39" s="120">
        <v>1475487</v>
      </c>
      <c r="G39" s="275">
        <v>0.2674016486077594</v>
      </c>
      <c r="I39" s="222"/>
    </row>
    <row r="40" spans="1:9" s="37" customFormat="1" ht="13.5" thickBot="1">
      <c r="A40" s="59" t="s">
        <v>60</v>
      </c>
      <c r="B40" s="322">
        <v>2444399</v>
      </c>
      <c r="C40" s="87">
        <v>0.1299131467226201</v>
      </c>
      <c r="D40" s="110">
        <v>2427514</v>
      </c>
      <c r="E40" s="87">
        <v>0.12860160559569245</v>
      </c>
      <c r="F40" s="265">
        <v>2548241</v>
      </c>
      <c r="G40" s="124">
        <v>0.13589977219741894</v>
      </c>
      <c r="I40" s="222"/>
    </row>
    <row r="41" spans="1:9" s="37" customFormat="1" ht="13.5" thickBot="1">
      <c r="A41" s="60" t="s">
        <v>64</v>
      </c>
      <c r="B41" s="212">
        <v>792261</v>
      </c>
      <c r="C41" s="89">
        <v>0.18715973309231068</v>
      </c>
      <c r="D41" s="212">
        <v>772875</v>
      </c>
      <c r="E41" s="89">
        <v>0.17920139303505658</v>
      </c>
      <c r="F41" s="318">
        <v>709156</v>
      </c>
      <c r="G41" s="319">
        <v>0.1708645361566442</v>
      </c>
      <c r="I41" s="222"/>
    </row>
    <row r="42" spans="2:5" ht="12.75">
      <c r="B42" s="70"/>
      <c r="D42" s="70"/>
      <c r="E42" s="70"/>
    </row>
    <row r="43" ht="12.75">
      <c r="A43" s="8" t="s">
        <v>55</v>
      </c>
    </row>
    <row r="44" ht="12.75">
      <c r="A44" s="37" t="s">
        <v>47</v>
      </c>
    </row>
    <row r="46" spans="1:2" ht="12.75">
      <c r="A46" s="9"/>
      <c r="B46" s="12"/>
    </row>
  </sheetData>
  <sheetProtection/>
  <mergeCells count="4">
    <mergeCell ref="B4:C4"/>
    <mergeCell ref="D4:E4"/>
    <mergeCell ref="F4:G4"/>
    <mergeCell ref="B3:G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A10" sqref="A10:IV10"/>
    </sheetView>
  </sheetViews>
  <sheetFormatPr defaultColWidth="9.140625" defaultRowHeight="12.75"/>
  <cols>
    <col min="1" max="1" width="31.140625" style="1" customWidth="1"/>
    <col min="2" max="2" width="18.421875" style="1" customWidth="1"/>
    <col min="3" max="3" width="21.140625" style="1" customWidth="1"/>
    <col min="4" max="4" width="18.7109375" style="1" customWidth="1"/>
    <col min="5" max="5" width="19.28125" style="1" customWidth="1"/>
    <col min="6" max="6" width="18.7109375" style="1" bestFit="1" customWidth="1"/>
    <col min="7" max="7" width="17.421875" style="1" bestFit="1" customWidth="1"/>
    <col min="8" max="16384" width="9.140625" style="1" customWidth="1"/>
  </cols>
  <sheetData>
    <row r="1" spans="1:3" ht="15">
      <c r="A1" s="293" t="s">
        <v>70</v>
      </c>
      <c r="B1" s="293"/>
      <c r="C1" s="293"/>
    </row>
    <row r="2" ht="12.75">
      <c r="A2" s="221"/>
    </row>
    <row r="3" spans="2:7" ht="18.75" thickBot="1">
      <c r="B3" s="335" t="s">
        <v>67</v>
      </c>
      <c r="C3" s="335"/>
      <c r="D3" s="335"/>
      <c r="E3" s="335"/>
      <c r="F3" s="335"/>
      <c r="G3" s="335"/>
    </row>
    <row r="4" spans="1:7" ht="13.5" thickBot="1">
      <c r="A4" s="14"/>
      <c r="B4" s="331">
        <v>2008</v>
      </c>
      <c r="C4" s="336"/>
      <c r="D4" s="332">
        <v>2009</v>
      </c>
      <c r="E4" s="336"/>
      <c r="F4" s="332">
        <v>2010</v>
      </c>
      <c r="G4" s="336"/>
    </row>
    <row r="5" spans="1:7" ht="13.5" thickBot="1">
      <c r="A5" s="48"/>
      <c r="B5" s="33" t="s">
        <v>48</v>
      </c>
      <c r="C5" s="119" t="s">
        <v>45</v>
      </c>
      <c r="D5" s="38" t="s">
        <v>48</v>
      </c>
      <c r="E5" s="118" t="s">
        <v>45</v>
      </c>
      <c r="F5" s="10" t="s">
        <v>48</v>
      </c>
      <c r="G5" s="223" t="s">
        <v>45</v>
      </c>
    </row>
    <row r="6" spans="1:9" ht="13.5" thickBot="1">
      <c r="A6" s="35" t="s">
        <v>0</v>
      </c>
      <c r="B6" s="91">
        <v>6862186.908</v>
      </c>
      <c r="C6" s="92">
        <v>0.093</v>
      </c>
      <c r="D6" s="91">
        <v>6369023</v>
      </c>
      <c r="E6" s="92">
        <v>0.086</v>
      </c>
      <c r="F6" s="112">
        <v>5918388</v>
      </c>
      <c r="G6" s="224">
        <v>0.08</v>
      </c>
      <c r="I6" s="222"/>
    </row>
    <row r="7" spans="1:9" ht="13.5" thickBot="1">
      <c r="A7" s="18" t="s">
        <v>1</v>
      </c>
      <c r="B7" s="93">
        <v>1141211.36</v>
      </c>
      <c r="C7" s="94">
        <v>0.17</v>
      </c>
      <c r="D7" s="93">
        <v>1119685</v>
      </c>
      <c r="E7" s="94">
        <v>0.163</v>
      </c>
      <c r="F7" s="113">
        <v>996493</v>
      </c>
      <c r="G7" s="205">
        <v>0.145</v>
      </c>
      <c r="I7" s="222"/>
    </row>
    <row r="8" spans="1:9" ht="13.5" thickBot="1">
      <c r="A8" s="19" t="s">
        <v>7</v>
      </c>
      <c r="B8" s="91">
        <v>3755.904</v>
      </c>
      <c r="C8" s="92">
        <v>0.096</v>
      </c>
      <c r="D8" s="91">
        <v>4503</v>
      </c>
      <c r="E8" s="92">
        <v>0.1172534111030101</v>
      </c>
      <c r="F8" s="114">
        <v>5267</v>
      </c>
      <c r="G8" s="95">
        <v>0.138</v>
      </c>
      <c r="I8" s="222"/>
    </row>
    <row r="9" spans="1:10" ht="13.5" thickBot="1">
      <c r="A9" s="20" t="s">
        <v>8</v>
      </c>
      <c r="B9" s="93">
        <v>7427.160000000001</v>
      </c>
      <c r="C9" s="94">
        <v>0.117</v>
      </c>
      <c r="D9" s="93">
        <v>9816</v>
      </c>
      <c r="E9" s="94">
        <v>0.15004815114874884</v>
      </c>
      <c r="F9" s="115">
        <v>12369</v>
      </c>
      <c r="G9" s="107" t="s">
        <v>79</v>
      </c>
      <c r="I9" s="222"/>
      <c r="J9" s="37"/>
    </row>
    <row r="10" spans="1:9" ht="13.5" thickBot="1">
      <c r="A10" s="19" t="s">
        <v>9</v>
      </c>
      <c r="B10" s="91">
        <v>68710.936</v>
      </c>
      <c r="C10" s="92">
        <v>0.161</v>
      </c>
      <c r="D10" s="91">
        <v>59855</v>
      </c>
      <c r="E10" s="92">
        <v>0.13873211525045023</v>
      </c>
      <c r="F10" s="114">
        <v>47036</v>
      </c>
      <c r="G10" s="95" t="s">
        <v>80</v>
      </c>
      <c r="I10" s="222"/>
    </row>
    <row r="11" spans="1:9" ht="13.5" thickBot="1">
      <c r="A11" s="21" t="s">
        <v>10</v>
      </c>
      <c r="B11" s="93">
        <v>10660.845000000001</v>
      </c>
      <c r="C11" s="94">
        <v>0.115</v>
      </c>
      <c r="D11" s="93">
        <v>15108</v>
      </c>
      <c r="E11" s="94">
        <v>0.16</v>
      </c>
      <c r="F11" s="115">
        <v>15772</v>
      </c>
      <c r="G11" s="107" t="s">
        <v>81</v>
      </c>
      <c r="I11" s="222"/>
    </row>
    <row r="12" spans="1:9" ht="13.5" thickBot="1">
      <c r="A12" s="22" t="s">
        <v>11</v>
      </c>
      <c r="B12" s="91">
        <v>30410.412</v>
      </c>
      <c r="C12" s="92">
        <v>0.228</v>
      </c>
      <c r="D12" s="91">
        <v>29062</v>
      </c>
      <c r="E12" s="92">
        <v>0.2097915222915223</v>
      </c>
      <c r="F12" s="114">
        <v>24201</v>
      </c>
      <c r="G12" s="95" t="s">
        <v>87</v>
      </c>
      <c r="H12" s="8"/>
      <c r="I12" s="222"/>
    </row>
    <row r="13" spans="1:9" ht="13.5" thickBot="1">
      <c r="A13" s="21" t="s">
        <v>12</v>
      </c>
      <c r="B13" s="93">
        <v>5219.748</v>
      </c>
      <c r="C13" s="94">
        <v>0.108</v>
      </c>
      <c r="D13" s="93">
        <v>7249</v>
      </c>
      <c r="E13" s="94">
        <v>0.1514372858694744</v>
      </c>
      <c r="F13" s="115">
        <v>4335</v>
      </c>
      <c r="G13" s="107">
        <v>0.089</v>
      </c>
      <c r="I13" s="222"/>
    </row>
    <row r="14" spans="1:9" ht="13.5" thickBot="1">
      <c r="A14" s="22" t="s">
        <v>13</v>
      </c>
      <c r="B14" s="91">
        <v>14157.198</v>
      </c>
      <c r="C14" s="92">
        <v>0.127</v>
      </c>
      <c r="D14" s="91">
        <v>17123</v>
      </c>
      <c r="E14" s="92">
        <v>0.1557103494684769</v>
      </c>
      <c r="F14" s="114">
        <v>10046</v>
      </c>
      <c r="G14" s="95" t="s">
        <v>82</v>
      </c>
      <c r="I14" s="222"/>
    </row>
    <row r="15" spans="1:9" ht="13.5" thickBot="1">
      <c r="A15" s="21" t="s">
        <v>14</v>
      </c>
      <c r="B15" s="93">
        <v>312438.772</v>
      </c>
      <c r="C15" s="94">
        <v>0.178</v>
      </c>
      <c r="D15" s="93">
        <v>304477</v>
      </c>
      <c r="E15" s="94">
        <v>0.1685914490823669</v>
      </c>
      <c r="F15" s="115">
        <v>248668</v>
      </c>
      <c r="G15" s="107" t="s">
        <v>89</v>
      </c>
      <c r="I15" s="222"/>
    </row>
    <row r="16" spans="1:9" ht="13.5" thickBot="1">
      <c r="A16" s="22" t="s">
        <v>15</v>
      </c>
      <c r="B16" s="91">
        <v>45953.8</v>
      </c>
      <c r="C16" s="92">
        <v>0.2</v>
      </c>
      <c r="D16" s="91">
        <v>33558</v>
      </c>
      <c r="E16" s="92">
        <v>0.142</v>
      </c>
      <c r="F16" s="114">
        <v>38156</v>
      </c>
      <c r="G16" s="95" t="s">
        <v>88</v>
      </c>
      <c r="I16" s="222"/>
    </row>
    <row r="17" spans="1:9" ht="13.5" thickBot="1">
      <c r="A17" s="21" t="s">
        <v>16</v>
      </c>
      <c r="B17" s="93">
        <v>282078.3</v>
      </c>
      <c r="C17" s="94">
        <v>0.175</v>
      </c>
      <c r="D17" s="93">
        <v>290752</v>
      </c>
      <c r="E17" s="94">
        <v>0.17396059632624072</v>
      </c>
      <c r="F17" s="115">
        <v>267516</v>
      </c>
      <c r="G17" s="107" t="s">
        <v>90</v>
      </c>
      <c r="I17" s="222"/>
    </row>
    <row r="18" spans="1:9" ht="13.5" thickBot="1">
      <c r="A18" s="22" t="s">
        <v>17</v>
      </c>
      <c r="B18" s="91">
        <v>9429.713</v>
      </c>
      <c r="C18" s="92">
        <v>0.083</v>
      </c>
      <c r="D18" s="91">
        <v>8728</v>
      </c>
      <c r="E18" s="92">
        <v>0.08151600339961335</v>
      </c>
      <c r="F18" s="114">
        <v>11456</v>
      </c>
      <c r="G18" s="95">
        <v>0.101</v>
      </c>
      <c r="I18" s="222"/>
    </row>
    <row r="19" spans="1:9" ht="13.5" thickBot="1">
      <c r="A19" s="21" t="s">
        <v>18</v>
      </c>
      <c r="B19" s="93">
        <v>18848.62</v>
      </c>
      <c r="C19" s="94">
        <v>0.215</v>
      </c>
      <c r="D19" s="93">
        <v>16709</v>
      </c>
      <c r="E19" s="94">
        <v>0.1835952093176574</v>
      </c>
      <c r="F19" s="115">
        <v>18164</v>
      </c>
      <c r="G19" s="107">
        <v>0.206</v>
      </c>
      <c r="I19" s="222"/>
    </row>
    <row r="20" spans="1:9" ht="13.5" thickBot="1">
      <c r="A20" s="22" t="s">
        <v>19</v>
      </c>
      <c r="B20" s="91">
        <v>9881.109</v>
      </c>
      <c r="C20" s="92">
        <v>0.189</v>
      </c>
      <c r="D20" s="91">
        <v>8375</v>
      </c>
      <c r="E20" s="92">
        <v>0.15607528885575847</v>
      </c>
      <c r="F20" s="114">
        <v>9824</v>
      </c>
      <c r="G20" s="95">
        <v>0.189</v>
      </c>
      <c r="I20" s="222"/>
    </row>
    <row r="21" spans="1:9" ht="13.5" thickBot="1">
      <c r="A21" s="21" t="s">
        <v>20</v>
      </c>
      <c r="B21" s="93">
        <v>7061.911999999999</v>
      </c>
      <c r="C21" s="94">
        <v>0.104</v>
      </c>
      <c r="D21" s="93">
        <v>8202</v>
      </c>
      <c r="E21" s="94">
        <v>0.11719654211616776</v>
      </c>
      <c r="F21" s="115">
        <v>8087</v>
      </c>
      <c r="G21" s="107">
        <v>0.115</v>
      </c>
      <c r="I21" s="222"/>
    </row>
    <row r="22" spans="1:9" ht="13.5" thickBot="1">
      <c r="A22" s="22" t="s">
        <v>21</v>
      </c>
      <c r="B22" s="91">
        <v>56327.616</v>
      </c>
      <c r="C22" s="92">
        <v>0.216</v>
      </c>
      <c r="D22" s="91">
        <v>52748</v>
      </c>
      <c r="E22" s="92">
        <v>0.19536947527880558</v>
      </c>
      <c r="F22" s="114">
        <v>43360</v>
      </c>
      <c r="G22" s="95" t="s">
        <v>90</v>
      </c>
      <c r="I22" s="222"/>
    </row>
    <row r="23" spans="1:9" ht="13.5" thickBot="1">
      <c r="A23" s="21" t="s">
        <v>22</v>
      </c>
      <c r="B23" s="93">
        <v>4881.62</v>
      </c>
      <c r="C23" s="94">
        <v>0.134</v>
      </c>
      <c r="D23" s="93">
        <v>6033</v>
      </c>
      <c r="E23" s="94">
        <v>0.16428396372845355</v>
      </c>
      <c r="F23" s="115">
        <v>5092</v>
      </c>
      <c r="G23" s="107">
        <v>0.136</v>
      </c>
      <c r="I23" s="222"/>
    </row>
    <row r="24" spans="1:9" ht="13.5" thickBot="1">
      <c r="A24" s="22" t="s">
        <v>23</v>
      </c>
      <c r="B24" s="91">
        <v>10987.480000000001</v>
      </c>
      <c r="C24" s="92">
        <v>0.28</v>
      </c>
      <c r="D24" s="91">
        <v>10037</v>
      </c>
      <c r="E24" s="92">
        <v>0.24826238591110342</v>
      </c>
      <c r="F24" s="114">
        <v>10075</v>
      </c>
      <c r="G24" s="95">
        <v>0.252</v>
      </c>
      <c r="I24" s="222"/>
    </row>
    <row r="25" spans="1:9" ht="13.5" thickBot="1">
      <c r="A25" s="21" t="s">
        <v>24</v>
      </c>
      <c r="B25" s="93">
        <v>3378.38</v>
      </c>
      <c r="C25" s="94">
        <v>0.124</v>
      </c>
      <c r="D25" s="93">
        <v>2985</v>
      </c>
      <c r="E25" s="94">
        <v>0.11410114292267115</v>
      </c>
      <c r="F25" s="115">
        <v>2792</v>
      </c>
      <c r="G25" s="107">
        <v>0.106</v>
      </c>
      <c r="I25" s="222"/>
    </row>
    <row r="26" spans="1:9" ht="13.5" thickBot="1">
      <c r="A26" s="22" t="s">
        <v>25</v>
      </c>
      <c r="B26" s="91">
        <v>74057.808</v>
      </c>
      <c r="C26" s="92">
        <v>0.132</v>
      </c>
      <c r="D26" s="91">
        <v>69545</v>
      </c>
      <c r="E26" s="92">
        <v>0.12287601793005723</v>
      </c>
      <c r="F26" s="114">
        <v>62518</v>
      </c>
      <c r="G26" s="95" t="s">
        <v>80</v>
      </c>
      <c r="I26" s="222"/>
    </row>
    <row r="27" spans="1:9" ht="13.5" thickBot="1">
      <c r="A27" s="21" t="s">
        <v>26</v>
      </c>
      <c r="B27" s="93">
        <v>4400.739</v>
      </c>
      <c r="C27" s="94">
        <v>0.153</v>
      </c>
      <c r="D27" s="93">
        <v>6132</v>
      </c>
      <c r="E27" s="94">
        <v>0.20824560211913332</v>
      </c>
      <c r="F27" s="115">
        <v>5604</v>
      </c>
      <c r="G27" s="107">
        <v>0.191</v>
      </c>
      <c r="I27" s="222"/>
    </row>
    <row r="28" spans="1:9" ht="13.5" thickBot="1">
      <c r="A28" s="22" t="s">
        <v>27</v>
      </c>
      <c r="B28" s="91">
        <v>2669.838</v>
      </c>
      <c r="C28" s="92">
        <v>0.082</v>
      </c>
      <c r="D28" s="91">
        <v>4861</v>
      </c>
      <c r="E28" s="92">
        <v>0.14540831588393657</v>
      </c>
      <c r="F28" s="114">
        <v>2612</v>
      </c>
      <c r="G28" s="95">
        <v>0.079</v>
      </c>
      <c r="I28" s="222"/>
    </row>
    <row r="29" spans="1:9" ht="13.5" thickBot="1">
      <c r="A29" s="21" t="s">
        <v>28</v>
      </c>
      <c r="B29" s="93">
        <v>6078.044</v>
      </c>
      <c r="C29" s="94">
        <v>0.119</v>
      </c>
      <c r="D29" s="93">
        <v>4731</v>
      </c>
      <c r="E29" s="94">
        <v>0.08973483555252076</v>
      </c>
      <c r="F29" s="115">
        <v>10719</v>
      </c>
      <c r="G29" s="107" t="s">
        <v>91</v>
      </c>
      <c r="I29" s="222"/>
    </row>
    <row r="30" spans="1:9" ht="13.5" thickBot="1">
      <c r="A30" s="22" t="s">
        <v>29</v>
      </c>
      <c r="B30" s="91">
        <v>4609.066</v>
      </c>
      <c r="C30" s="92">
        <v>0.154</v>
      </c>
      <c r="D30" s="91">
        <v>6249</v>
      </c>
      <c r="E30" s="92">
        <v>0.19945102294851744</v>
      </c>
      <c r="F30" s="114">
        <v>2860</v>
      </c>
      <c r="G30" s="95" t="s">
        <v>92</v>
      </c>
      <c r="I30" s="222"/>
    </row>
    <row r="31" spans="1:9" ht="13.5" thickBot="1">
      <c r="A31" s="21" t="s">
        <v>30</v>
      </c>
      <c r="B31" s="93">
        <v>10253.25</v>
      </c>
      <c r="C31" s="94">
        <v>0.175</v>
      </c>
      <c r="D31" s="93">
        <v>6718</v>
      </c>
      <c r="E31" s="94">
        <v>0.114</v>
      </c>
      <c r="F31" s="115">
        <v>6274</v>
      </c>
      <c r="G31" s="107" t="s">
        <v>93</v>
      </c>
      <c r="I31" s="222"/>
    </row>
    <row r="32" spans="1:9" ht="13.5" thickBot="1">
      <c r="A32" s="22" t="s">
        <v>31</v>
      </c>
      <c r="B32" s="91">
        <v>4016.412</v>
      </c>
      <c r="C32" s="92">
        <v>0.108</v>
      </c>
      <c r="D32" s="91">
        <v>5135</v>
      </c>
      <c r="E32" s="92">
        <v>0.14922553834529656</v>
      </c>
      <c r="F32" s="116">
        <v>4326</v>
      </c>
      <c r="G32" s="95">
        <v>0.121</v>
      </c>
      <c r="I32" s="222"/>
    </row>
    <row r="33" spans="1:7" ht="6.75" customHeight="1" thickBot="1">
      <c r="A33" s="63"/>
      <c r="B33" s="97"/>
      <c r="C33" s="97"/>
      <c r="D33" s="97"/>
      <c r="E33" s="105"/>
      <c r="F33" s="117"/>
      <c r="G33" s="106"/>
    </row>
    <row r="34" spans="1:8" ht="13.5" thickBot="1">
      <c r="A34" s="54" t="s">
        <v>58</v>
      </c>
      <c r="B34" s="99"/>
      <c r="C34" s="100"/>
      <c r="D34" s="99"/>
      <c r="E34" s="100"/>
      <c r="F34" s="113"/>
      <c r="G34" s="225"/>
      <c r="H34" s="46"/>
    </row>
    <row r="35" spans="1:7" ht="13.5" thickBot="1">
      <c r="A35" s="58" t="s">
        <v>65</v>
      </c>
      <c r="B35" s="109">
        <v>25473</v>
      </c>
      <c r="C35" s="101">
        <v>0.1220187485330255</v>
      </c>
      <c r="D35" s="109">
        <v>18198</v>
      </c>
      <c r="E35" s="101">
        <v>0.08605638731521852</v>
      </c>
      <c r="F35" s="114">
        <v>18914</v>
      </c>
      <c r="G35" s="95">
        <v>0.08680088664118109</v>
      </c>
    </row>
    <row r="36" spans="1:7" ht="13.5" thickBot="1">
      <c r="A36" s="59" t="s">
        <v>63</v>
      </c>
      <c r="B36" s="110">
        <v>167836</v>
      </c>
      <c r="C36" s="102">
        <v>0.11680845851474896</v>
      </c>
      <c r="D36" s="110">
        <v>165706</v>
      </c>
      <c r="E36" s="102">
        <v>0.11251567659398792</v>
      </c>
      <c r="F36" s="115">
        <v>140908</v>
      </c>
      <c r="G36" s="107">
        <v>0.10074024505156835</v>
      </c>
    </row>
    <row r="37" spans="1:7" ht="13.5" thickBot="1">
      <c r="A37" s="58" t="s">
        <v>61</v>
      </c>
      <c r="B37" s="109">
        <v>152280</v>
      </c>
      <c r="C37" s="101">
        <v>0.06223740783730321</v>
      </c>
      <c r="D37" s="109">
        <v>118482</v>
      </c>
      <c r="E37" s="101">
        <v>0.0486840769843008</v>
      </c>
      <c r="F37" s="114">
        <v>115632</v>
      </c>
      <c r="G37" s="95">
        <v>0.048688490421843124</v>
      </c>
    </row>
    <row r="38" spans="1:7" ht="13.5" thickBot="1">
      <c r="A38" s="59" t="s">
        <v>59</v>
      </c>
      <c r="B38" s="110">
        <v>410946</v>
      </c>
      <c r="C38" s="102">
        <v>0.12424250486453671</v>
      </c>
      <c r="D38" s="110">
        <v>360936</v>
      </c>
      <c r="E38" s="102">
        <v>0.1109255536043675</v>
      </c>
      <c r="F38" s="115">
        <v>323396</v>
      </c>
      <c r="G38" s="107">
        <v>0.1032579004925086</v>
      </c>
    </row>
    <row r="39" spans="1:7" ht="13.5" thickBot="1">
      <c r="A39" s="58" t="s">
        <v>62</v>
      </c>
      <c r="B39" s="109">
        <v>228241</v>
      </c>
      <c r="C39" s="101">
        <v>0.18991327298582064</v>
      </c>
      <c r="D39" s="109">
        <v>214975</v>
      </c>
      <c r="E39" s="101">
        <v>0.17182370915415338</v>
      </c>
      <c r="F39" s="114">
        <v>187114</v>
      </c>
      <c r="G39" s="95">
        <v>0.15522181537037252</v>
      </c>
    </row>
    <row r="40" spans="1:7" ht="13.5" thickBot="1">
      <c r="A40" s="59" t="s">
        <v>60</v>
      </c>
      <c r="B40" s="110">
        <v>279814</v>
      </c>
      <c r="C40" s="102">
        <v>0.0631755671349056</v>
      </c>
      <c r="D40" s="110">
        <v>227693</v>
      </c>
      <c r="E40" s="102">
        <v>0.05154934660269853</v>
      </c>
      <c r="F40" s="115">
        <v>223929</v>
      </c>
      <c r="G40" s="107">
        <v>0.05210690328219343</v>
      </c>
    </row>
    <row r="41" spans="1:7" ht="13.5" thickBot="1">
      <c r="A41" s="60" t="s">
        <v>64</v>
      </c>
      <c r="B41" s="111">
        <v>180574</v>
      </c>
      <c r="C41" s="103">
        <v>0.15463770089310563</v>
      </c>
      <c r="D41" s="111">
        <v>142675</v>
      </c>
      <c r="E41" s="104">
        <v>0.12026667296062958</v>
      </c>
      <c r="F41" s="116">
        <v>139559</v>
      </c>
      <c r="G41" s="96">
        <v>0.12584742018154044</v>
      </c>
    </row>
    <row r="43" ht="12.75">
      <c r="A43" s="8" t="s">
        <v>55</v>
      </c>
    </row>
    <row r="44" ht="12.75">
      <c r="A44" s="37" t="s">
        <v>47</v>
      </c>
    </row>
    <row r="46" ht="12.75">
      <c r="A46" s="9"/>
    </row>
  </sheetData>
  <sheetProtection/>
  <mergeCells count="4">
    <mergeCell ref="B4:C4"/>
    <mergeCell ref="D4:E4"/>
    <mergeCell ref="F4:G4"/>
    <mergeCell ref="B3:G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3"/>
  <sheetViews>
    <sheetView tabSelected="1" zoomScale="90" zoomScaleNormal="90" zoomScalePageLayoutView="0" workbookViewId="0" topLeftCell="D1">
      <selection activeCell="X40" sqref="X40"/>
    </sheetView>
  </sheetViews>
  <sheetFormatPr defaultColWidth="9.140625" defaultRowHeight="12.75"/>
  <cols>
    <col min="1" max="3" width="20.00390625" style="1" hidden="1" customWidth="1"/>
    <col min="4" max="4" width="29.8515625" style="1" customWidth="1"/>
    <col min="5" max="5" width="15.7109375" style="1" customWidth="1"/>
    <col min="6" max="6" width="20.00390625" style="1" hidden="1" customWidth="1"/>
    <col min="7" max="7" width="15.7109375" style="1" customWidth="1"/>
    <col min="8" max="8" width="20.00390625" style="1" hidden="1" customWidth="1"/>
    <col min="9" max="9" width="15.7109375" style="1" customWidth="1"/>
    <col min="10" max="10" width="20.00390625" style="1" hidden="1" customWidth="1"/>
    <col min="11" max="11" width="15.7109375" style="16" customWidth="1"/>
    <col min="12" max="12" width="20.00390625" style="1" hidden="1" customWidth="1"/>
    <col min="13" max="15" width="15.7109375" style="1" customWidth="1"/>
    <col min="16" max="16" width="20.00390625" style="1" hidden="1" customWidth="1"/>
    <col min="17" max="17" width="11.28125" style="1" customWidth="1"/>
    <col min="18" max="19" width="20.00390625" style="1" hidden="1" customWidth="1"/>
    <col min="20" max="20" width="2.28125" style="1" customWidth="1"/>
    <col min="21" max="21" width="15.7109375" style="1" customWidth="1"/>
    <col min="22" max="22" width="20.00390625" style="1" hidden="1" customWidth="1"/>
    <col min="23" max="23" width="10.421875" style="1" customWidth="1"/>
    <col min="24" max="24" width="3.00390625" style="1" customWidth="1"/>
    <col min="25" max="25" width="20.00390625" style="1" hidden="1" customWidth="1"/>
    <col min="26" max="26" width="20.00390625" style="1" bestFit="1" customWidth="1"/>
    <col min="27" max="27" width="20.00390625" style="1" hidden="1" customWidth="1"/>
    <col min="28" max="28" width="20.00390625" style="1" bestFit="1" customWidth="1"/>
    <col min="29" max="29" width="20.00390625" style="1" hidden="1" customWidth="1"/>
    <col min="30" max="30" width="20.00390625" style="1" bestFit="1" customWidth="1"/>
    <col min="31" max="31" width="20.00390625" style="1" hidden="1" customWidth="1"/>
    <col min="32" max="32" width="20.00390625" style="1" bestFit="1" customWidth="1"/>
    <col min="33" max="33" width="20.00390625" style="1" hidden="1" customWidth="1"/>
    <col min="34" max="45" width="20.00390625" style="1" bestFit="1" customWidth="1"/>
    <col min="46" max="16384" width="9.140625" style="1" customWidth="1"/>
  </cols>
  <sheetData>
    <row r="1" spans="4:7" ht="15">
      <c r="D1" s="293" t="s">
        <v>102</v>
      </c>
      <c r="E1" s="293"/>
      <c r="F1" s="293"/>
      <c r="G1" s="293"/>
    </row>
    <row r="2" spans="5:24" ht="38.25" customHeight="1">
      <c r="E2" s="337" t="s">
        <v>69</v>
      </c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/>
      <c r="V2" s="337"/>
      <c r="W2" s="337"/>
      <c r="X2" s="337"/>
    </row>
    <row r="3" spans="5:24" ht="14.25" customHeight="1">
      <c r="E3" s="338">
        <v>2008</v>
      </c>
      <c r="F3" s="339"/>
      <c r="G3" s="340"/>
      <c r="H3" s="3"/>
      <c r="I3" s="338">
        <v>2009</v>
      </c>
      <c r="J3" s="339"/>
      <c r="K3" s="340"/>
      <c r="L3" s="338">
        <v>2010</v>
      </c>
      <c r="M3" s="339"/>
      <c r="N3" s="340"/>
      <c r="O3" s="338" t="s">
        <v>52</v>
      </c>
      <c r="P3" s="339"/>
      <c r="Q3" s="339"/>
      <c r="R3" s="339"/>
      <c r="S3" s="339"/>
      <c r="T3" s="340"/>
      <c r="U3" s="338" t="s">
        <v>51</v>
      </c>
      <c r="V3" s="339"/>
      <c r="W3" s="339"/>
      <c r="X3" s="340"/>
    </row>
    <row r="4" spans="4:24" s="278" customFormat="1" ht="48.75" customHeight="1" thickBot="1">
      <c r="D4" s="13"/>
      <c r="E4" s="355" t="s">
        <v>5</v>
      </c>
      <c r="F4" s="356"/>
      <c r="G4" s="4" t="s">
        <v>6</v>
      </c>
      <c r="H4" s="5" t="s">
        <v>2</v>
      </c>
      <c r="I4" s="66" t="s">
        <v>5</v>
      </c>
      <c r="J4" s="357"/>
      <c r="K4" s="67" t="s">
        <v>6</v>
      </c>
      <c r="L4" s="68" t="s">
        <v>5</v>
      </c>
      <c r="M4" s="358" t="s">
        <v>5</v>
      </c>
      <c r="N4" s="181" t="s">
        <v>6</v>
      </c>
      <c r="O4" s="355" t="s">
        <v>53</v>
      </c>
      <c r="P4" s="356"/>
      <c r="Q4" s="367" t="s">
        <v>104</v>
      </c>
      <c r="R4" s="359"/>
      <c r="S4" s="359"/>
      <c r="T4" s="365"/>
      <c r="U4" s="356" t="s">
        <v>53</v>
      </c>
      <c r="V4" s="356" t="s">
        <v>32</v>
      </c>
      <c r="W4" s="368" t="s">
        <v>104</v>
      </c>
      <c r="X4" s="369"/>
    </row>
    <row r="5" spans="4:24" ht="15" customHeight="1" thickBot="1">
      <c r="D5" s="17" t="s">
        <v>0</v>
      </c>
      <c r="E5" s="148">
        <v>39108422</v>
      </c>
      <c r="F5" s="154"/>
      <c r="G5" s="149">
        <v>0.13204075378966515</v>
      </c>
      <c r="H5" s="155"/>
      <c r="I5" s="156">
        <v>42868163</v>
      </c>
      <c r="J5" s="157"/>
      <c r="K5" s="92">
        <v>0.1433590505030565</v>
      </c>
      <c r="L5" s="37"/>
      <c r="M5" s="182">
        <v>46215956</v>
      </c>
      <c r="N5" s="183">
        <v>0.153</v>
      </c>
      <c r="O5" s="148">
        <f>M5-E5</f>
        <v>7107534</v>
      </c>
      <c r="P5" s="169"/>
      <c r="Q5" s="361">
        <f>N5-G5</f>
        <v>0.020959246210334848</v>
      </c>
      <c r="R5" s="108"/>
      <c r="S5" s="108"/>
      <c r="T5" s="426" t="s">
        <v>97</v>
      </c>
      <c r="U5" s="176">
        <f>M5-I5</f>
        <v>3347793</v>
      </c>
      <c r="V5" s="108"/>
      <c r="W5" s="218">
        <v>0.009640949496943496</v>
      </c>
      <c r="X5" s="427" t="s">
        <v>97</v>
      </c>
    </row>
    <row r="6" spans="4:24" ht="15" customHeight="1" thickBot="1">
      <c r="D6" s="18" t="s">
        <v>1</v>
      </c>
      <c r="E6" s="150">
        <v>3760431</v>
      </c>
      <c r="F6" s="158"/>
      <c r="G6" s="151">
        <v>0.1584819356147368</v>
      </c>
      <c r="H6" s="99"/>
      <c r="I6" s="159">
        <v>4150242</v>
      </c>
      <c r="J6" s="160"/>
      <c r="K6" s="94">
        <v>0.1716662760624882</v>
      </c>
      <c r="L6" s="15"/>
      <c r="M6" s="81">
        <v>4414481</v>
      </c>
      <c r="N6" s="147">
        <v>0.179</v>
      </c>
      <c r="O6" s="150">
        <f>M6-E6</f>
        <v>654050</v>
      </c>
      <c r="P6" s="166"/>
      <c r="Q6" s="307">
        <f>N6-G6</f>
        <v>0.020518064385263185</v>
      </c>
      <c r="R6" s="108"/>
      <c r="S6" s="108"/>
      <c r="T6" s="366" t="s">
        <v>97</v>
      </c>
      <c r="U6" s="81">
        <f>M6-I6</f>
        <v>264239</v>
      </c>
      <c r="V6" s="99"/>
      <c r="W6" s="219">
        <v>0.007333723937511805</v>
      </c>
      <c r="X6" s="310" t="s">
        <v>97</v>
      </c>
    </row>
    <row r="7" spans="4:26" ht="12.75" customHeight="1" thickBot="1">
      <c r="D7" s="19" t="s">
        <v>7</v>
      </c>
      <c r="E7" s="161">
        <v>23641</v>
      </c>
      <c r="F7" s="162"/>
      <c r="G7" s="163">
        <v>0.16055553669054975</v>
      </c>
      <c r="H7" s="108"/>
      <c r="I7" s="156">
        <v>21483</v>
      </c>
      <c r="J7" s="157"/>
      <c r="K7" s="92">
        <v>0.14450902046252573</v>
      </c>
      <c r="L7" s="37"/>
      <c r="M7" s="182">
        <v>26999</v>
      </c>
      <c r="N7" s="183">
        <v>0.18</v>
      </c>
      <c r="O7" s="148">
        <v>3358</v>
      </c>
      <c r="P7" s="169"/>
      <c r="Q7" s="314">
        <v>0.019</v>
      </c>
      <c r="R7" s="108"/>
      <c r="S7" s="108"/>
      <c r="T7" s="364"/>
      <c r="U7" s="176">
        <v>5516</v>
      </c>
      <c r="V7" s="108"/>
      <c r="W7" s="218">
        <v>0.035490979537474265</v>
      </c>
      <c r="X7" s="174"/>
      <c r="Z7" s="16"/>
    </row>
    <row r="8" spans="4:26" ht="12.75" customHeight="1" thickBot="1">
      <c r="D8" s="20" t="s">
        <v>8</v>
      </c>
      <c r="E8" s="150">
        <v>36356</v>
      </c>
      <c r="F8" s="158"/>
      <c r="G8" s="151">
        <v>0.15386308234019502</v>
      </c>
      <c r="H8" s="99"/>
      <c r="I8" s="159">
        <v>36915</v>
      </c>
      <c r="J8" s="160"/>
      <c r="K8" s="94">
        <v>0.15315838605953738</v>
      </c>
      <c r="L8" s="15"/>
      <c r="M8" s="81">
        <v>40012</v>
      </c>
      <c r="N8" s="147">
        <v>0.163</v>
      </c>
      <c r="O8" s="150">
        <v>3656</v>
      </c>
      <c r="P8" s="166"/>
      <c r="Q8" s="307">
        <v>0.009</v>
      </c>
      <c r="R8" s="99"/>
      <c r="S8" s="99"/>
      <c r="T8" s="100"/>
      <c r="U8" s="81">
        <v>3097</v>
      </c>
      <c r="V8" s="99"/>
      <c r="W8" s="219">
        <v>0.009841613940462623</v>
      </c>
      <c r="X8" s="175"/>
      <c r="Z8" s="16"/>
    </row>
    <row r="9" spans="4:26" ht="12.75" customHeight="1" thickBot="1">
      <c r="D9" s="19" t="s">
        <v>9</v>
      </c>
      <c r="E9" s="161">
        <v>206337</v>
      </c>
      <c r="F9" s="162"/>
      <c r="G9" s="163">
        <v>0.12814951864045507</v>
      </c>
      <c r="H9" s="108"/>
      <c r="I9" s="156">
        <v>232478</v>
      </c>
      <c r="J9" s="157"/>
      <c r="K9" s="92">
        <v>0.13872633000418308</v>
      </c>
      <c r="L9" s="37"/>
      <c r="M9" s="182">
        <v>268740</v>
      </c>
      <c r="N9" s="183">
        <v>0.159</v>
      </c>
      <c r="O9" s="148">
        <v>62403</v>
      </c>
      <c r="P9" s="169"/>
      <c r="Q9" s="362">
        <v>0.031</v>
      </c>
      <c r="R9" s="108"/>
      <c r="S9" s="108"/>
      <c r="T9" s="426" t="s">
        <v>97</v>
      </c>
      <c r="U9" s="176">
        <v>36262</v>
      </c>
      <c r="V9" s="108"/>
      <c r="W9" s="218">
        <v>0.020273669995816923</v>
      </c>
      <c r="X9" s="433" t="s">
        <v>97</v>
      </c>
      <c r="Z9" s="16"/>
    </row>
    <row r="10" spans="1:26" ht="12.75" customHeight="1" thickBot="1">
      <c r="A10" s="15"/>
      <c r="B10" s="15"/>
      <c r="C10" s="15"/>
      <c r="D10" s="21" t="s">
        <v>10</v>
      </c>
      <c r="E10" s="150">
        <v>54827</v>
      </c>
      <c r="F10" s="158"/>
      <c r="G10" s="151">
        <v>0.15436137685606977</v>
      </c>
      <c r="H10" s="99"/>
      <c r="I10" s="159">
        <v>61083</v>
      </c>
      <c r="J10" s="160"/>
      <c r="K10" s="94">
        <v>0.16812544382606973</v>
      </c>
      <c r="L10" s="15"/>
      <c r="M10" s="81">
        <v>72885</v>
      </c>
      <c r="N10" s="147">
        <v>0.196</v>
      </c>
      <c r="O10" s="150">
        <v>18058</v>
      </c>
      <c r="P10" s="166"/>
      <c r="Q10" s="363">
        <v>0.042</v>
      </c>
      <c r="R10" s="99"/>
      <c r="S10" s="99"/>
      <c r="T10" s="366" t="s">
        <v>97</v>
      </c>
      <c r="U10" s="81">
        <v>11802</v>
      </c>
      <c r="V10" s="99"/>
      <c r="W10" s="219">
        <v>0.02787455617393028</v>
      </c>
      <c r="X10" s="175"/>
      <c r="Z10" s="16"/>
    </row>
    <row r="11" spans="4:26" ht="12.75" customHeight="1" thickBot="1">
      <c r="D11" s="22" t="s">
        <v>11</v>
      </c>
      <c r="E11" s="161">
        <v>134204</v>
      </c>
      <c r="F11" s="162"/>
      <c r="G11" s="163">
        <v>0.34650727462852277</v>
      </c>
      <c r="H11" s="108"/>
      <c r="I11" s="156">
        <v>134538</v>
      </c>
      <c r="J11" s="157"/>
      <c r="K11" s="92">
        <v>0.34319430024718317</v>
      </c>
      <c r="L11" s="37"/>
      <c r="M11" s="182">
        <v>145961</v>
      </c>
      <c r="N11" s="183">
        <v>0.363</v>
      </c>
      <c r="O11" s="148">
        <v>11757</v>
      </c>
      <c r="P11" s="169"/>
      <c r="Q11" s="314">
        <v>0.016</v>
      </c>
      <c r="R11" s="108"/>
      <c r="S11" s="108"/>
      <c r="T11" s="364"/>
      <c r="U11" s="176">
        <v>11423</v>
      </c>
      <c r="V11" s="108"/>
      <c r="W11" s="218">
        <v>0.01980569975281682</v>
      </c>
      <c r="X11" s="174"/>
      <c r="Z11" s="16"/>
    </row>
    <row r="12" spans="1:26" ht="12.75" customHeight="1" thickBot="1">
      <c r="A12" s="15"/>
      <c r="B12" s="15"/>
      <c r="C12" s="15"/>
      <c r="D12" s="21" t="s">
        <v>12</v>
      </c>
      <c r="E12" s="150">
        <v>50078</v>
      </c>
      <c r="F12" s="158"/>
      <c r="G12" s="151">
        <v>0.25328248599000586</v>
      </c>
      <c r="H12" s="99"/>
      <c r="I12" s="159">
        <v>59519</v>
      </c>
      <c r="J12" s="160"/>
      <c r="K12" s="94">
        <v>0.2974834437086093</v>
      </c>
      <c r="L12" s="15"/>
      <c r="M12" s="81">
        <v>64253</v>
      </c>
      <c r="N12" s="147">
        <v>0.3</v>
      </c>
      <c r="O12" s="150">
        <v>14175</v>
      </c>
      <c r="P12" s="166"/>
      <c r="Q12" s="363">
        <v>0.047</v>
      </c>
      <c r="R12" s="99"/>
      <c r="S12" s="99"/>
      <c r="T12" s="366" t="s">
        <v>97</v>
      </c>
      <c r="U12" s="81">
        <v>4734</v>
      </c>
      <c r="V12" s="99"/>
      <c r="W12" s="219">
        <v>0.0025165562913906925</v>
      </c>
      <c r="X12" s="175"/>
      <c r="Z12" s="16"/>
    </row>
    <row r="13" spans="4:26" ht="12.75" customHeight="1" thickBot="1">
      <c r="D13" s="22" t="s">
        <v>13</v>
      </c>
      <c r="E13" s="161">
        <v>70604</v>
      </c>
      <c r="F13" s="162"/>
      <c r="G13" s="163">
        <v>0.17313771024863225</v>
      </c>
      <c r="H13" s="108"/>
      <c r="I13" s="156">
        <v>76530</v>
      </c>
      <c r="J13" s="157"/>
      <c r="K13" s="92">
        <v>0.18859276235537648</v>
      </c>
      <c r="L13" s="37"/>
      <c r="M13" s="182">
        <v>86695</v>
      </c>
      <c r="N13" s="183">
        <v>0.205</v>
      </c>
      <c r="O13" s="148">
        <v>16091</v>
      </c>
      <c r="P13" s="169"/>
      <c r="Q13" s="314">
        <v>0.032</v>
      </c>
      <c r="R13" s="108"/>
      <c r="S13" s="108"/>
      <c r="T13" s="426" t="s">
        <v>97</v>
      </c>
      <c r="U13" s="176">
        <v>10165</v>
      </c>
      <c r="V13" s="108"/>
      <c r="W13" s="218">
        <v>0.016407237644623512</v>
      </c>
      <c r="X13" s="174"/>
      <c r="Z13" s="16"/>
    </row>
    <row r="14" spans="4:26" ht="12.75" customHeight="1" thickBot="1">
      <c r="D14" s="21" t="s">
        <v>14</v>
      </c>
      <c r="E14" s="150">
        <v>789491</v>
      </c>
      <c r="F14" s="158"/>
      <c r="G14" s="151">
        <v>0.1271393922587251</v>
      </c>
      <c r="H14" s="99"/>
      <c r="I14" s="159">
        <v>919073</v>
      </c>
      <c r="J14" s="160"/>
      <c r="K14" s="94">
        <v>0.14472352994066806</v>
      </c>
      <c r="L14" s="15"/>
      <c r="M14" s="81">
        <v>918907</v>
      </c>
      <c r="N14" s="147">
        <v>0.146</v>
      </c>
      <c r="O14" s="150">
        <v>129416</v>
      </c>
      <c r="P14" s="166"/>
      <c r="Q14" s="363">
        <v>0.019</v>
      </c>
      <c r="R14" s="99"/>
      <c r="S14" s="99"/>
      <c r="T14" s="366" t="s">
        <v>97</v>
      </c>
      <c r="U14" s="81">
        <v>-166</v>
      </c>
      <c r="V14" s="99"/>
      <c r="W14" s="219">
        <v>0.00127647005933193</v>
      </c>
      <c r="X14" s="175"/>
      <c r="Z14" s="16"/>
    </row>
    <row r="15" spans="4:26" ht="12.75" customHeight="1" thickBot="1">
      <c r="D15" s="22" t="s">
        <v>15</v>
      </c>
      <c r="E15" s="161">
        <v>186344</v>
      </c>
      <c r="F15" s="162"/>
      <c r="G15" s="163">
        <v>0.25547538322541374</v>
      </c>
      <c r="H15" s="108"/>
      <c r="I15" s="156">
        <v>174698</v>
      </c>
      <c r="J15" s="157"/>
      <c r="K15" s="92">
        <v>0.23677751197793484</v>
      </c>
      <c r="L15" s="37"/>
      <c r="M15" s="182">
        <v>192877</v>
      </c>
      <c r="N15" s="183">
        <v>0.243</v>
      </c>
      <c r="O15" s="148">
        <v>6533</v>
      </c>
      <c r="P15" s="169"/>
      <c r="Q15" s="314">
        <v>-0.012</v>
      </c>
      <c r="R15" s="108"/>
      <c r="S15" s="108"/>
      <c r="T15" s="364"/>
      <c r="U15" s="176">
        <v>18179</v>
      </c>
      <c r="V15" s="108"/>
      <c r="W15" s="218">
        <v>0.0062224880220651535</v>
      </c>
      <c r="X15" s="174"/>
      <c r="Z15" s="16"/>
    </row>
    <row r="16" spans="4:26" ht="12.75" customHeight="1" thickBot="1">
      <c r="D16" s="21" t="s">
        <v>16</v>
      </c>
      <c r="E16" s="150">
        <v>770852</v>
      </c>
      <c r="F16" s="158"/>
      <c r="G16" s="151">
        <v>0.1362071311320438</v>
      </c>
      <c r="H16" s="99"/>
      <c r="I16" s="159">
        <v>881835</v>
      </c>
      <c r="J16" s="160"/>
      <c r="K16" s="94">
        <v>0.15263513636312498</v>
      </c>
      <c r="L16" s="15"/>
      <c r="M16" s="81">
        <v>975706</v>
      </c>
      <c r="N16" s="147">
        <v>0.165</v>
      </c>
      <c r="O16" s="150">
        <v>204854</v>
      </c>
      <c r="P16" s="166"/>
      <c r="Q16" s="363">
        <v>0.029</v>
      </c>
      <c r="R16" s="99"/>
      <c r="S16" s="99"/>
      <c r="T16" s="366" t="s">
        <v>97</v>
      </c>
      <c r="U16" s="81">
        <v>93871</v>
      </c>
      <c r="V16" s="99"/>
      <c r="W16" s="219">
        <v>0.012364863636875029</v>
      </c>
      <c r="X16" s="310" t="s">
        <v>97</v>
      </c>
      <c r="Z16" s="16"/>
    </row>
    <row r="17" spans="4:26" ht="12.75" customHeight="1" thickBot="1">
      <c r="D17" s="22" t="s">
        <v>17</v>
      </c>
      <c r="E17" s="161">
        <v>50211</v>
      </c>
      <c r="F17" s="162"/>
      <c r="G17" s="163">
        <v>0.13943626770341572</v>
      </c>
      <c r="H17" s="108"/>
      <c r="I17" s="156">
        <v>59360</v>
      </c>
      <c r="J17" s="157"/>
      <c r="K17" s="92">
        <v>0.16340058192188373</v>
      </c>
      <c r="L17" s="37"/>
      <c r="M17" s="182">
        <v>48341</v>
      </c>
      <c r="N17" s="183">
        <v>0.125</v>
      </c>
      <c r="O17" s="148">
        <v>-1870</v>
      </c>
      <c r="P17" s="169"/>
      <c r="Q17" s="314">
        <v>-0.014</v>
      </c>
      <c r="R17" s="108"/>
      <c r="S17" s="108"/>
      <c r="T17" s="364"/>
      <c r="U17" s="176">
        <v>-11019</v>
      </c>
      <c r="V17" s="108"/>
      <c r="W17" s="218">
        <v>-0.038400581921883725</v>
      </c>
      <c r="X17" s="433" t="s">
        <v>97</v>
      </c>
      <c r="Z17" s="16"/>
    </row>
    <row r="18" spans="1:26" ht="12.75" customHeight="1" thickBot="1">
      <c r="A18" s="15"/>
      <c r="B18" s="15"/>
      <c r="C18" s="15"/>
      <c r="D18" s="21" t="s">
        <v>18</v>
      </c>
      <c r="E18" s="150">
        <v>62963</v>
      </c>
      <c r="F18" s="158"/>
      <c r="G18" s="151">
        <v>0.2685309973045822</v>
      </c>
      <c r="H18" s="99"/>
      <c r="I18" s="159">
        <v>75020</v>
      </c>
      <c r="J18" s="160"/>
      <c r="K18" s="94">
        <v>0.3136825291960579</v>
      </c>
      <c r="L18" s="15"/>
      <c r="M18" s="81">
        <v>79019</v>
      </c>
      <c r="N18" s="147">
        <v>0.317</v>
      </c>
      <c r="O18" s="150">
        <v>16056</v>
      </c>
      <c r="P18" s="166"/>
      <c r="Q18" s="363">
        <v>0.048</v>
      </c>
      <c r="R18" s="99"/>
      <c r="S18" s="99"/>
      <c r="T18" s="366" t="s">
        <v>97</v>
      </c>
      <c r="U18" s="81">
        <v>3999</v>
      </c>
      <c r="V18" s="99"/>
      <c r="W18" s="219">
        <v>0.003317470803942124</v>
      </c>
      <c r="X18" s="175"/>
      <c r="Z18" s="16"/>
    </row>
    <row r="19" spans="4:26" ht="12.75" customHeight="1" thickBot="1">
      <c r="D19" s="22" t="s">
        <v>19</v>
      </c>
      <c r="E19" s="161">
        <v>27140</v>
      </c>
      <c r="F19" s="162"/>
      <c r="G19" s="163">
        <v>0.13762817067110214</v>
      </c>
      <c r="H19" s="108"/>
      <c r="I19" s="156">
        <v>30539</v>
      </c>
      <c r="J19" s="157"/>
      <c r="K19" s="92">
        <v>0.15381012339461092</v>
      </c>
      <c r="L19" s="37"/>
      <c r="M19" s="182">
        <v>36304</v>
      </c>
      <c r="N19" s="183">
        <v>0.178</v>
      </c>
      <c r="O19" s="148">
        <v>9164</v>
      </c>
      <c r="P19" s="169"/>
      <c r="Q19" s="362">
        <v>0.04</v>
      </c>
      <c r="R19" s="108"/>
      <c r="S19" s="108"/>
      <c r="T19" s="426" t="s">
        <v>97</v>
      </c>
      <c r="U19" s="176">
        <v>5765</v>
      </c>
      <c r="V19" s="108"/>
      <c r="W19" s="218">
        <v>0.02418987660538907</v>
      </c>
      <c r="X19" s="174"/>
      <c r="Z19" s="16"/>
    </row>
    <row r="20" spans="4:26" ht="12.75" customHeight="1" thickBot="1">
      <c r="D20" s="21" t="s">
        <v>20</v>
      </c>
      <c r="E20" s="150">
        <v>39053</v>
      </c>
      <c r="F20" s="158"/>
      <c r="G20" s="151">
        <v>0.14951607222162666</v>
      </c>
      <c r="H20" s="99"/>
      <c r="I20" s="159">
        <v>55592</v>
      </c>
      <c r="J20" s="160"/>
      <c r="K20" s="94">
        <v>0.20951074462391933</v>
      </c>
      <c r="L20" s="15"/>
      <c r="M20" s="81">
        <v>58798</v>
      </c>
      <c r="N20" s="147">
        <v>0.214</v>
      </c>
      <c r="O20" s="150">
        <v>19745</v>
      </c>
      <c r="P20" s="166"/>
      <c r="Q20" s="363">
        <v>0.064</v>
      </c>
      <c r="R20" s="99"/>
      <c r="S20" s="99"/>
      <c r="T20" s="366" t="s">
        <v>97</v>
      </c>
      <c r="U20" s="81">
        <v>3206</v>
      </c>
      <c r="V20" s="99"/>
      <c r="W20" s="219">
        <v>0.004489255376080664</v>
      </c>
      <c r="X20" s="175"/>
      <c r="Z20" s="16"/>
    </row>
    <row r="21" spans="4:26" ht="12.75" customHeight="1" thickBot="1">
      <c r="D21" s="22" t="s">
        <v>21</v>
      </c>
      <c r="E21" s="161">
        <v>253798</v>
      </c>
      <c r="F21" s="162"/>
      <c r="G21" s="163">
        <v>0.3520698485449607</v>
      </c>
      <c r="H21" s="108"/>
      <c r="I21" s="156">
        <v>260644</v>
      </c>
      <c r="J21" s="157"/>
      <c r="K21" s="92">
        <v>0.3542894270750502</v>
      </c>
      <c r="L21" s="37"/>
      <c r="M21" s="182">
        <v>258114</v>
      </c>
      <c r="N21" s="183">
        <v>0.334</v>
      </c>
      <c r="O21" s="148">
        <v>4316</v>
      </c>
      <c r="P21" s="169"/>
      <c r="Q21" s="314">
        <v>-0.018</v>
      </c>
      <c r="R21" s="108"/>
      <c r="S21" s="108"/>
      <c r="T21" s="364"/>
      <c r="U21" s="176">
        <v>-2530</v>
      </c>
      <c r="V21" s="108"/>
      <c r="W21" s="218">
        <v>-0.02028942707505016</v>
      </c>
      <c r="X21" s="174"/>
      <c r="Z21" s="16"/>
    </row>
    <row r="22" spans="1:26" ht="12.75" customHeight="1" thickBot="1">
      <c r="A22" s="15"/>
      <c r="B22" s="15"/>
      <c r="C22" s="15"/>
      <c r="D22" s="21" t="s">
        <v>22</v>
      </c>
      <c r="E22" s="150">
        <v>9031</v>
      </c>
      <c r="F22" s="158"/>
      <c r="G22" s="151">
        <v>0.07051337107163771</v>
      </c>
      <c r="H22" s="99"/>
      <c r="I22" s="159">
        <v>16072</v>
      </c>
      <c r="J22" s="160"/>
      <c r="K22" s="94">
        <v>0.12224284280020688</v>
      </c>
      <c r="L22" s="15"/>
      <c r="M22" s="81">
        <v>19862</v>
      </c>
      <c r="N22" s="147">
        <v>0.147</v>
      </c>
      <c r="O22" s="150">
        <v>10831</v>
      </c>
      <c r="P22" s="166"/>
      <c r="Q22" s="363">
        <v>0.076</v>
      </c>
      <c r="R22" s="99"/>
      <c r="S22" s="99"/>
      <c r="T22" s="366" t="s">
        <v>97</v>
      </c>
      <c r="U22" s="81">
        <v>3790</v>
      </c>
      <c r="V22" s="99"/>
      <c r="W22" s="219">
        <v>0.024757157199793114</v>
      </c>
      <c r="X22" s="175"/>
      <c r="Z22" s="16"/>
    </row>
    <row r="23" spans="4:26" ht="12.75" customHeight="1" thickBot="1">
      <c r="D23" s="22" t="s">
        <v>23</v>
      </c>
      <c r="E23" s="161">
        <v>18809</v>
      </c>
      <c r="F23" s="162"/>
      <c r="G23" s="163">
        <v>0.14460230330427296</v>
      </c>
      <c r="H23" s="108"/>
      <c r="I23" s="156">
        <v>22485</v>
      </c>
      <c r="J23" s="157"/>
      <c r="K23" s="92">
        <v>0.1715704976574542</v>
      </c>
      <c r="L23" s="37"/>
      <c r="M23" s="182">
        <v>26806</v>
      </c>
      <c r="N23" s="183">
        <v>0.2</v>
      </c>
      <c r="O23" s="148">
        <v>7997</v>
      </c>
      <c r="P23" s="169"/>
      <c r="Q23" s="314">
        <v>0.055</v>
      </c>
      <c r="R23" s="108"/>
      <c r="S23" s="108"/>
      <c r="T23" s="426" t="s">
        <v>97</v>
      </c>
      <c r="U23" s="176">
        <v>4321</v>
      </c>
      <c r="V23" s="108"/>
      <c r="W23" s="218">
        <v>0.02842950234254582</v>
      </c>
      <c r="X23" s="174"/>
      <c r="Z23" s="16"/>
    </row>
    <row r="24" spans="4:26" ht="12.75" customHeight="1" thickBot="1">
      <c r="D24" s="21" t="s">
        <v>24</v>
      </c>
      <c r="E24" s="150">
        <v>12842</v>
      </c>
      <c r="F24" s="158"/>
      <c r="G24" s="151">
        <v>0.1226376354867975</v>
      </c>
      <c r="H24" s="99"/>
      <c r="I24" s="159">
        <v>16364</v>
      </c>
      <c r="J24" s="160"/>
      <c r="K24" s="94">
        <v>0.15398078533588022</v>
      </c>
      <c r="L24" s="15"/>
      <c r="M24" s="81">
        <v>21025</v>
      </c>
      <c r="N24" s="147">
        <v>0.203</v>
      </c>
      <c r="O24" s="150">
        <v>8183</v>
      </c>
      <c r="P24" s="166"/>
      <c r="Q24" s="363">
        <v>0.08</v>
      </c>
      <c r="R24" s="99"/>
      <c r="S24" s="99"/>
      <c r="T24" s="366" t="s">
        <v>97</v>
      </c>
      <c r="U24" s="81">
        <v>4661</v>
      </c>
      <c r="V24" s="99"/>
      <c r="W24" s="219">
        <v>0.04901921466411979</v>
      </c>
      <c r="X24" s="310" t="s">
        <v>97</v>
      </c>
      <c r="Z24" s="16"/>
    </row>
    <row r="25" spans="4:26" ht="12.75" customHeight="1" thickBot="1">
      <c r="D25" s="22" t="s">
        <v>25</v>
      </c>
      <c r="E25" s="161">
        <v>319129</v>
      </c>
      <c r="F25" s="162"/>
      <c r="G25" s="163">
        <v>0.16040760235799362</v>
      </c>
      <c r="H25" s="108"/>
      <c r="I25" s="156">
        <v>334438</v>
      </c>
      <c r="J25" s="157"/>
      <c r="K25" s="92">
        <v>0.16586076618570525</v>
      </c>
      <c r="L25" s="37"/>
      <c r="M25" s="182">
        <v>344044</v>
      </c>
      <c r="N25" s="183">
        <v>0.163</v>
      </c>
      <c r="O25" s="148">
        <v>24915</v>
      </c>
      <c r="P25" s="169"/>
      <c r="Q25" s="314">
        <v>0.003</v>
      </c>
      <c r="R25" s="108"/>
      <c r="S25" s="108"/>
      <c r="T25" s="364"/>
      <c r="U25" s="176">
        <v>9606</v>
      </c>
      <c r="V25" s="108"/>
      <c r="W25" s="218">
        <v>-0.0028607661857052435</v>
      </c>
      <c r="X25" s="174"/>
      <c r="Z25" s="16"/>
    </row>
    <row r="26" spans="1:26" ht="12.75" customHeight="1" thickBot="1">
      <c r="A26" s="15"/>
      <c r="B26" s="15"/>
      <c r="C26" s="15"/>
      <c r="D26" s="21" t="s">
        <v>26</v>
      </c>
      <c r="E26" s="150">
        <v>12962</v>
      </c>
      <c r="F26" s="158"/>
      <c r="G26" s="151">
        <v>0.11318546978693678</v>
      </c>
      <c r="H26" s="99"/>
      <c r="I26" s="159">
        <v>16132</v>
      </c>
      <c r="J26" s="160"/>
      <c r="K26" s="94">
        <v>0.13878541256226504</v>
      </c>
      <c r="L26" s="15"/>
      <c r="M26" s="81">
        <v>17217</v>
      </c>
      <c r="N26" s="147">
        <v>0.144</v>
      </c>
      <c r="O26" s="150">
        <v>4255</v>
      </c>
      <c r="P26" s="166"/>
      <c r="Q26" s="307">
        <v>0.031</v>
      </c>
      <c r="R26" s="99"/>
      <c r="S26" s="99"/>
      <c r="T26" s="100"/>
      <c r="U26" s="81">
        <v>1085</v>
      </c>
      <c r="V26" s="99"/>
      <c r="W26" s="219">
        <v>0.005214587437734952</v>
      </c>
      <c r="X26" s="175"/>
      <c r="Z26" s="16"/>
    </row>
    <row r="27" spans="4:26" ht="12.75" customHeight="1" thickBot="1">
      <c r="D27" s="22" t="s">
        <v>27</v>
      </c>
      <c r="E27" s="161">
        <v>25964</v>
      </c>
      <c r="F27" s="162"/>
      <c r="G27" s="163">
        <v>0.19832715884352442</v>
      </c>
      <c r="H27" s="108"/>
      <c r="I27" s="156">
        <v>24812</v>
      </c>
      <c r="J27" s="157"/>
      <c r="K27" s="92">
        <v>0.18718832751167475</v>
      </c>
      <c r="L27" s="37"/>
      <c r="M27" s="182">
        <v>23589</v>
      </c>
      <c r="N27" s="183">
        <v>0.178</v>
      </c>
      <c r="O27" s="148">
        <v>-2375</v>
      </c>
      <c r="P27" s="169"/>
      <c r="Q27" s="314">
        <v>-0.02</v>
      </c>
      <c r="R27" s="108"/>
      <c r="S27" s="108"/>
      <c r="T27" s="364"/>
      <c r="U27" s="176">
        <v>-1223</v>
      </c>
      <c r="V27" s="108"/>
      <c r="W27" s="218">
        <v>-0.009188327511674754</v>
      </c>
      <c r="X27" s="174"/>
      <c r="Z27" s="16"/>
    </row>
    <row r="28" spans="4:26" ht="12.75" customHeight="1" thickBot="1">
      <c r="D28" s="21" t="s">
        <v>28</v>
      </c>
      <c r="E28" s="150">
        <v>24732</v>
      </c>
      <c r="F28" s="158"/>
      <c r="G28" s="151">
        <v>0.12575891631326844</v>
      </c>
      <c r="H28" s="99"/>
      <c r="I28" s="159">
        <v>33222</v>
      </c>
      <c r="J28" s="160"/>
      <c r="K28" s="94">
        <v>0.16418817738372352</v>
      </c>
      <c r="L28" s="15"/>
      <c r="M28" s="81">
        <v>29670</v>
      </c>
      <c r="N28" s="147">
        <v>0.144</v>
      </c>
      <c r="O28" s="150">
        <v>4938</v>
      </c>
      <c r="P28" s="166"/>
      <c r="Q28" s="307">
        <v>0.018</v>
      </c>
      <c r="R28" s="99"/>
      <c r="S28" s="99"/>
      <c r="T28" s="100"/>
      <c r="U28" s="81">
        <v>-3552</v>
      </c>
      <c r="V28" s="99"/>
      <c r="W28" s="219">
        <v>-0.020188177383723527</v>
      </c>
      <c r="X28" s="175"/>
      <c r="Z28" s="16"/>
    </row>
    <row r="29" spans="4:26" ht="12.75" customHeight="1" thickBot="1">
      <c r="D29" s="22" t="s">
        <v>29</v>
      </c>
      <c r="E29" s="161">
        <v>17044</v>
      </c>
      <c r="F29" s="162"/>
      <c r="G29" s="163">
        <v>0.151093932839261</v>
      </c>
      <c r="H29" s="108"/>
      <c r="I29" s="156">
        <v>13461</v>
      </c>
      <c r="J29" s="157"/>
      <c r="K29" s="92">
        <v>0.11812661249276024</v>
      </c>
      <c r="L29" s="37"/>
      <c r="M29" s="182">
        <v>22177</v>
      </c>
      <c r="N29" s="183">
        <v>0.195</v>
      </c>
      <c r="O29" s="148">
        <v>5133</v>
      </c>
      <c r="P29" s="169"/>
      <c r="Q29" s="314">
        <v>0.044</v>
      </c>
      <c r="R29" s="108"/>
      <c r="S29" s="108"/>
      <c r="T29" s="364"/>
      <c r="U29" s="176">
        <v>8716</v>
      </c>
      <c r="V29" s="108"/>
      <c r="W29" s="218">
        <v>0.07687338750723977</v>
      </c>
      <c r="X29" s="433" t="s">
        <v>97</v>
      </c>
      <c r="Z29" s="16"/>
    </row>
    <row r="30" spans="4:26" ht="12.75" customHeight="1" thickBot="1">
      <c r="D30" s="21" t="s">
        <v>30</v>
      </c>
      <c r="E30" s="150">
        <v>45502</v>
      </c>
      <c r="F30" s="158"/>
      <c r="G30" s="151">
        <v>0.20456588980002877</v>
      </c>
      <c r="H30" s="99"/>
      <c r="I30" s="159">
        <v>52708</v>
      </c>
      <c r="J30" s="160"/>
      <c r="K30" s="94">
        <v>0.23248777088212852</v>
      </c>
      <c r="L30" s="15"/>
      <c r="M30" s="81">
        <v>48872</v>
      </c>
      <c r="N30" s="147">
        <v>0.215</v>
      </c>
      <c r="O30" s="150">
        <v>3370</v>
      </c>
      <c r="P30" s="166"/>
      <c r="Q30" s="307">
        <v>0.01</v>
      </c>
      <c r="R30" s="99"/>
      <c r="S30" s="99"/>
      <c r="T30" s="100"/>
      <c r="U30" s="81">
        <v>-3836</v>
      </c>
      <c r="V30" s="99"/>
      <c r="W30" s="219">
        <v>-0.017487770882128523</v>
      </c>
      <c r="X30" s="175"/>
      <c r="Z30" s="16"/>
    </row>
    <row r="31" spans="4:26" ht="12.75" customHeight="1" thickBot="1">
      <c r="D31" s="22" t="s">
        <v>31</v>
      </c>
      <c r="E31" s="161">
        <v>14789</v>
      </c>
      <c r="F31" s="162"/>
      <c r="G31" s="163">
        <v>0.10839911750262038</v>
      </c>
      <c r="H31" s="108"/>
      <c r="I31" s="156">
        <v>18348</v>
      </c>
      <c r="J31" s="157"/>
      <c r="K31" s="92">
        <v>0.13467311602234275</v>
      </c>
      <c r="L31" s="37"/>
      <c r="M31" s="182">
        <v>24053</v>
      </c>
      <c r="N31" s="183">
        <v>0.17</v>
      </c>
      <c r="O31" s="148">
        <v>9264</v>
      </c>
      <c r="P31" s="169"/>
      <c r="Q31" s="314">
        <v>0.062</v>
      </c>
      <c r="R31" s="108"/>
      <c r="S31" s="108"/>
      <c r="T31" s="426" t="s">
        <v>97</v>
      </c>
      <c r="U31" s="176">
        <v>5705</v>
      </c>
      <c r="V31" s="108"/>
      <c r="W31" s="218">
        <v>0.035326883977657264</v>
      </c>
      <c r="X31" s="433" t="s">
        <v>97</v>
      </c>
      <c r="Z31" s="16"/>
    </row>
    <row r="32" spans="4:24" ht="6.75" customHeight="1" thickBot="1">
      <c r="D32" s="63"/>
      <c r="E32" s="164"/>
      <c r="F32" s="165"/>
      <c r="G32" s="165"/>
      <c r="H32" s="164"/>
      <c r="I32" s="164"/>
      <c r="J32" s="164"/>
      <c r="K32" s="165"/>
      <c r="L32" s="64"/>
      <c r="M32" s="65"/>
      <c r="N32" s="64"/>
      <c r="O32" s="177"/>
      <c r="P32" s="164"/>
      <c r="Q32" s="178"/>
      <c r="R32" s="165"/>
      <c r="S32" s="165"/>
      <c r="T32" s="164"/>
      <c r="U32" s="177"/>
      <c r="V32" s="165"/>
      <c r="W32" s="178"/>
      <c r="X32" s="165"/>
    </row>
    <row r="33" spans="4:24" ht="13.5" thickBot="1">
      <c r="D33" s="54" t="s">
        <v>58</v>
      </c>
      <c r="E33" s="166"/>
      <c r="F33" s="167"/>
      <c r="G33" s="167"/>
      <c r="H33" s="166"/>
      <c r="I33" s="166"/>
      <c r="J33" s="166"/>
      <c r="K33" s="151"/>
      <c r="L33" s="57"/>
      <c r="M33" s="62"/>
      <c r="N33" s="57"/>
      <c r="O33" s="150"/>
      <c r="P33" s="166"/>
      <c r="Q33" s="307"/>
      <c r="R33" s="167"/>
      <c r="S33" s="167"/>
      <c r="T33" s="166"/>
      <c r="U33" s="150"/>
      <c r="V33" s="166"/>
      <c r="W33" s="307"/>
      <c r="X33" s="167"/>
    </row>
    <row r="34" spans="4:24" ht="13.5" thickBot="1">
      <c r="D34" s="69" t="s">
        <v>65</v>
      </c>
      <c r="E34" s="109">
        <v>119751</v>
      </c>
      <c r="F34" s="168">
        <v>0.14485739377414775</v>
      </c>
      <c r="G34" s="101">
        <v>0.14485739377414775</v>
      </c>
      <c r="H34" s="169"/>
      <c r="I34" s="169">
        <v>134489</v>
      </c>
      <c r="J34" s="169"/>
      <c r="K34" s="149">
        <f>I34/846650</f>
        <v>0.15884840252760882</v>
      </c>
      <c r="L34" s="56"/>
      <c r="M34" s="184">
        <v>152091</v>
      </c>
      <c r="N34" s="185">
        <v>0.172</v>
      </c>
      <c r="O34" s="148">
        <v>32340</v>
      </c>
      <c r="P34" s="169"/>
      <c r="Q34" s="314">
        <v>0.02714260622585224</v>
      </c>
      <c r="R34" s="179"/>
      <c r="S34" s="179"/>
      <c r="T34" s="447" t="s">
        <v>97</v>
      </c>
      <c r="U34" s="148">
        <v>17602</v>
      </c>
      <c r="V34" s="169"/>
      <c r="W34" s="314">
        <v>0.013151597472391169</v>
      </c>
      <c r="X34" s="149"/>
    </row>
    <row r="35" spans="4:24" ht="13.5" thickBot="1">
      <c r="D35" s="59" t="s">
        <v>63</v>
      </c>
      <c r="E35" s="110">
        <v>615005</v>
      </c>
      <c r="F35" s="170">
        <v>0.11656524625013599</v>
      </c>
      <c r="G35" s="102">
        <v>0.11656524625013599</v>
      </c>
      <c r="H35" s="166"/>
      <c r="I35" s="166">
        <v>723322</v>
      </c>
      <c r="J35" s="166"/>
      <c r="K35" s="151">
        <f>I35/5385934</f>
        <v>0.13429834082630793</v>
      </c>
      <c r="L35" s="57"/>
      <c r="M35" s="150">
        <v>770629</v>
      </c>
      <c r="N35" s="151">
        <v>0.148</v>
      </c>
      <c r="O35" s="150">
        <v>155624</v>
      </c>
      <c r="P35" s="166"/>
      <c r="Q35" s="307">
        <v>0.031434753749864</v>
      </c>
      <c r="R35" s="167"/>
      <c r="S35" s="167"/>
      <c r="T35" s="448" t="s">
        <v>97</v>
      </c>
      <c r="U35" s="150">
        <v>47307</v>
      </c>
      <c r="V35" s="166"/>
      <c r="W35" s="307">
        <v>0.013701659173692066</v>
      </c>
      <c r="X35" s="309" t="s">
        <v>97</v>
      </c>
    </row>
    <row r="36" spans="4:24" ht="13.5" thickBot="1">
      <c r="D36" s="58" t="s">
        <v>61</v>
      </c>
      <c r="E36" s="109">
        <v>1114201</v>
      </c>
      <c r="F36" s="168">
        <v>0.11846423201021458</v>
      </c>
      <c r="G36" s="101">
        <v>0.11846423201021458</v>
      </c>
      <c r="H36" s="169"/>
      <c r="I36" s="169">
        <v>1192442</v>
      </c>
      <c r="J36" s="169"/>
      <c r="K36" s="149">
        <f>I36/9420119</f>
        <v>0.12658460047054607</v>
      </c>
      <c r="L36" s="56"/>
      <c r="M36" s="184">
        <v>1267449</v>
      </c>
      <c r="N36" s="185">
        <v>0.136</v>
      </c>
      <c r="O36" s="148">
        <v>153248</v>
      </c>
      <c r="P36" s="169"/>
      <c r="Q36" s="314">
        <v>0.017535767989785428</v>
      </c>
      <c r="R36" s="179"/>
      <c r="S36" s="179"/>
      <c r="T36" s="447" t="s">
        <v>97</v>
      </c>
      <c r="U36" s="148">
        <v>75007</v>
      </c>
      <c r="V36" s="169"/>
      <c r="W36" s="314">
        <v>0.009415399529453944</v>
      </c>
      <c r="X36" s="308" t="s">
        <v>97</v>
      </c>
    </row>
    <row r="37" spans="4:24" ht="13.5" thickBot="1">
      <c r="D37" s="59" t="s">
        <v>59</v>
      </c>
      <c r="E37" s="110">
        <v>1772826</v>
      </c>
      <c r="F37" s="170">
        <v>0.13985259210232567</v>
      </c>
      <c r="G37" s="102">
        <v>0.13985259210232567</v>
      </c>
      <c r="H37" s="166"/>
      <c r="I37" s="166">
        <v>1873521</v>
      </c>
      <c r="J37" s="166"/>
      <c r="K37" s="151">
        <f>I37/12665582</f>
        <v>0.1479222194447914</v>
      </c>
      <c r="L37" s="57"/>
      <c r="M37" s="150">
        <v>2060008</v>
      </c>
      <c r="N37" s="151">
        <v>0.163</v>
      </c>
      <c r="O37" s="150">
        <v>287182</v>
      </c>
      <c r="P37" s="166"/>
      <c r="Q37" s="307">
        <v>0.023147407897674332</v>
      </c>
      <c r="R37" s="167"/>
      <c r="S37" s="167"/>
      <c r="T37" s="448" t="s">
        <v>97</v>
      </c>
      <c r="U37" s="150">
        <v>186487</v>
      </c>
      <c r="V37" s="166"/>
      <c r="W37" s="307">
        <v>0.015077780555208614</v>
      </c>
      <c r="X37" s="309" t="s">
        <v>97</v>
      </c>
    </row>
    <row r="38" spans="4:24" ht="13.5" thickBot="1">
      <c r="D38" s="58" t="s">
        <v>62</v>
      </c>
      <c r="E38" s="109">
        <v>733157</v>
      </c>
      <c r="F38" s="168">
        <v>0.13780726977862703</v>
      </c>
      <c r="G38" s="101">
        <v>0.13780726977862703</v>
      </c>
      <c r="H38" s="169"/>
      <c r="I38" s="169">
        <v>838735</v>
      </c>
      <c r="J38" s="169"/>
      <c r="K38" s="149">
        <f>I38/5451792</f>
        <v>0.15384574466524034</v>
      </c>
      <c r="L38" s="56"/>
      <c r="M38" s="184">
        <v>938750</v>
      </c>
      <c r="N38" s="185">
        <v>0.171</v>
      </c>
      <c r="O38" s="148">
        <v>205593</v>
      </c>
      <c r="P38" s="169"/>
      <c r="Q38" s="314">
        <v>0.03319273022137298</v>
      </c>
      <c r="R38" s="179"/>
      <c r="S38" s="179"/>
      <c r="T38" s="447" t="s">
        <v>97</v>
      </c>
      <c r="U38" s="148">
        <v>100015</v>
      </c>
      <c r="V38" s="169"/>
      <c r="W38" s="314">
        <v>0.01715425533475967</v>
      </c>
      <c r="X38" s="308" t="s">
        <v>97</v>
      </c>
    </row>
    <row r="39" spans="4:24" ht="13.5" thickBot="1">
      <c r="D39" s="59" t="s">
        <v>60</v>
      </c>
      <c r="E39" s="110">
        <v>2296718</v>
      </c>
      <c r="F39" s="170">
        <v>0.12289230144918355</v>
      </c>
      <c r="G39" s="102">
        <v>0.12289230144918355</v>
      </c>
      <c r="H39" s="166"/>
      <c r="I39" s="166">
        <v>2403243</v>
      </c>
      <c r="J39" s="166"/>
      <c r="K39" s="151">
        <f>I39/18732163</f>
        <v>0.12829500789631182</v>
      </c>
      <c r="L39" s="57"/>
      <c r="M39" s="150">
        <v>2569999</v>
      </c>
      <c r="N39" s="151">
        <v>0.138</v>
      </c>
      <c r="O39" s="150">
        <v>273281</v>
      </c>
      <c r="P39" s="166"/>
      <c r="Q39" s="307">
        <v>0.015107698550816465</v>
      </c>
      <c r="R39" s="167"/>
      <c r="S39" s="167"/>
      <c r="T39" s="448" t="s">
        <v>97</v>
      </c>
      <c r="U39" s="150">
        <v>166756</v>
      </c>
      <c r="V39" s="166"/>
      <c r="W39" s="307">
        <v>0.009704992103688193</v>
      </c>
      <c r="X39" s="309" t="s">
        <v>97</v>
      </c>
    </row>
    <row r="40" spans="4:24" ht="13.5" thickBot="1">
      <c r="D40" s="60" t="s">
        <v>64</v>
      </c>
      <c r="E40" s="213">
        <v>568413</v>
      </c>
      <c r="F40" s="171">
        <v>0.13473573176729936</v>
      </c>
      <c r="G40" s="172">
        <v>0.13473573176729936</v>
      </c>
      <c r="H40" s="169"/>
      <c r="I40" s="80">
        <v>647028</v>
      </c>
      <c r="J40" s="80"/>
      <c r="K40" s="153">
        <f>I40/4295518</f>
        <v>0.1506286319833836</v>
      </c>
      <c r="L40" s="61"/>
      <c r="M40" s="186">
        <v>672299</v>
      </c>
      <c r="N40" s="187">
        <v>0.163</v>
      </c>
      <c r="O40" s="152">
        <v>103886</v>
      </c>
      <c r="P40" s="180"/>
      <c r="Q40" s="360">
        <v>0.028264268232700646</v>
      </c>
      <c r="R40" s="180"/>
      <c r="S40" s="180"/>
      <c r="T40" s="450" t="s">
        <v>97</v>
      </c>
      <c r="U40" s="152">
        <v>25271</v>
      </c>
      <c r="V40" s="80"/>
      <c r="W40" s="360">
        <v>0.012371368016616396</v>
      </c>
      <c r="X40" s="451" t="s">
        <v>97</v>
      </c>
    </row>
    <row r="41" spans="4:11" ht="16.5" customHeight="1">
      <c r="D41" s="341" t="s">
        <v>54</v>
      </c>
      <c r="E41" s="341"/>
      <c r="F41" s="341"/>
      <c r="G41" s="341"/>
      <c r="H41" s="341"/>
      <c r="I41" s="341"/>
      <c r="J41" s="341"/>
      <c r="K41" s="341"/>
    </row>
    <row r="42" ht="12.75">
      <c r="D42" s="37" t="s">
        <v>38</v>
      </c>
    </row>
    <row r="43" ht="12.75">
      <c r="D43" s="354" t="s">
        <v>103</v>
      </c>
    </row>
  </sheetData>
  <sheetProtection/>
  <mergeCells count="9">
    <mergeCell ref="E2:X2"/>
    <mergeCell ref="U3:X3"/>
    <mergeCell ref="L3:N3"/>
    <mergeCell ref="D41:K41"/>
    <mergeCell ref="E3:G3"/>
    <mergeCell ref="I3:K3"/>
    <mergeCell ref="O3:T3"/>
    <mergeCell ref="Q4:T4"/>
    <mergeCell ref="W4:X4"/>
  </mergeCells>
  <printOptions/>
  <pageMargins left="0.75" right="0.75" top="1" bottom="1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4"/>
  <sheetViews>
    <sheetView zoomScale="90" zoomScaleNormal="90" zoomScalePageLayoutView="0" workbookViewId="0" topLeftCell="D1">
      <selection activeCell="D1" sqref="D1"/>
    </sheetView>
  </sheetViews>
  <sheetFormatPr defaultColWidth="9.140625" defaultRowHeight="12.75"/>
  <cols>
    <col min="1" max="3" width="20.00390625" style="1" hidden="1" customWidth="1"/>
    <col min="4" max="4" width="29.8515625" style="1" customWidth="1"/>
    <col min="5" max="6" width="15.28125" style="1" customWidth="1"/>
    <col min="7" max="7" width="20.00390625" style="1" hidden="1" customWidth="1"/>
    <col min="8" max="8" width="15.28125" style="1" customWidth="1"/>
    <col min="9" max="9" width="15.421875" style="1" customWidth="1"/>
    <col min="10" max="12" width="15.28125" style="1" customWidth="1"/>
    <col min="13" max="13" width="10.8515625" style="1" customWidth="1"/>
    <col min="14" max="14" width="3.28125" style="1" customWidth="1"/>
    <col min="15" max="15" width="15.28125" style="1" customWidth="1"/>
    <col min="16" max="16" width="20.00390625" style="1" hidden="1" customWidth="1"/>
    <col min="17" max="17" width="10.8515625" style="1" customWidth="1"/>
    <col min="18" max="18" width="3.421875" style="1" customWidth="1"/>
    <col min="19" max="16384" width="9.140625" style="1" customWidth="1"/>
  </cols>
  <sheetData>
    <row r="1" spans="4:7" ht="15">
      <c r="D1" s="293" t="s">
        <v>107</v>
      </c>
      <c r="E1" s="293"/>
      <c r="F1" s="293"/>
      <c r="G1" s="90"/>
    </row>
    <row r="2" spans="5:18" ht="38.25" customHeight="1">
      <c r="E2" s="337" t="s">
        <v>83</v>
      </c>
      <c r="F2" s="337"/>
      <c r="G2" s="337"/>
      <c r="H2" s="337"/>
      <c r="I2" s="337"/>
      <c r="J2" s="36"/>
      <c r="K2" s="36"/>
      <c r="O2" s="43"/>
      <c r="P2" s="43"/>
      <c r="Q2" s="43"/>
      <c r="R2" s="43"/>
    </row>
    <row r="3" spans="5:18" s="379" customFormat="1" ht="18.75" customHeight="1">
      <c r="E3" s="380">
        <v>2008</v>
      </c>
      <c r="F3" s="381"/>
      <c r="G3" s="382"/>
      <c r="H3" s="380">
        <v>2009</v>
      </c>
      <c r="I3" s="381"/>
      <c r="J3" s="380">
        <v>2010</v>
      </c>
      <c r="K3" s="381"/>
      <c r="L3" s="380" t="s">
        <v>52</v>
      </c>
      <c r="M3" s="383"/>
      <c r="N3" s="381"/>
      <c r="O3" s="380" t="s">
        <v>51</v>
      </c>
      <c r="P3" s="383"/>
      <c r="Q3" s="383"/>
      <c r="R3" s="381"/>
    </row>
    <row r="4" spans="4:18" s="278" customFormat="1" ht="51.75" customHeight="1" thickBot="1">
      <c r="D4" s="13"/>
      <c r="E4" s="374" t="s">
        <v>49</v>
      </c>
      <c r="F4" s="45" t="s">
        <v>50</v>
      </c>
      <c r="G4" s="5" t="s">
        <v>2</v>
      </c>
      <c r="H4" s="197" t="s">
        <v>49</v>
      </c>
      <c r="I4" s="198" t="s">
        <v>50</v>
      </c>
      <c r="J4" s="206" t="s">
        <v>49</v>
      </c>
      <c r="K4" s="206" t="s">
        <v>50</v>
      </c>
      <c r="L4" s="197" t="s">
        <v>32</v>
      </c>
      <c r="M4" s="342" t="s">
        <v>105</v>
      </c>
      <c r="N4" s="343"/>
      <c r="O4" s="375" t="s">
        <v>53</v>
      </c>
      <c r="P4" s="375"/>
      <c r="Q4" s="342" t="s">
        <v>105</v>
      </c>
      <c r="R4" s="343"/>
    </row>
    <row r="5" spans="4:19" ht="12.75" customHeight="1" thickBot="1">
      <c r="D5" s="17" t="s">
        <v>0</v>
      </c>
      <c r="E5" s="176">
        <v>13240870</v>
      </c>
      <c r="F5" s="163">
        <v>0.18181763754956523</v>
      </c>
      <c r="G5" s="108"/>
      <c r="H5" s="190">
        <v>14656962</v>
      </c>
      <c r="I5" s="199">
        <v>0.19982932183939325</v>
      </c>
      <c r="J5" s="208">
        <v>15749129</v>
      </c>
      <c r="K5" s="207">
        <v>0.216</v>
      </c>
      <c r="L5" s="148">
        <f>J5-E5</f>
        <v>2508259</v>
      </c>
      <c r="M5" s="361">
        <v>0.034</v>
      </c>
      <c r="N5" s="428" t="s">
        <v>97</v>
      </c>
      <c r="O5" s="376">
        <f>J5-H5</f>
        <v>1092167</v>
      </c>
      <c r="P5" s="108"/>
      <c r="Q5" s="218">
        <v>0.016170678160606744</v>
      </c>
      <c r="R5" s="429" t="s">
        <v>97</v>
      </c>
      <c r="S5" s="16"/>
    </row>
    <row r="6" spans="4:19" ht="12.75" customHeight="1" thickBot="1">
      <c r="D6" s="18" t="s">
        <v>1</v>
      </c>
      <c r="E6" s="81">
        <v>1497803</v>
      </c>
      <c r="F6" s="151">
        <v>0.22521155454151917</v>
      </c>
      <c r="G6" s="99"/>
      <c r="H6" s="188">
        <v>1661402</v>
      </c>
      <c r="I6" s="94">
        <v>0.24426828841560433</v>
      </c>
      <c r="J6" s="201">
        <v>1751189</v>
      </c>
      <c r="K6" s="200">
        <v>0.257</v>
      </c>
      <c r="L6" s="150">
        <f>J6-E6</f>
        <v>253386</v>
      </c>
      <c r="M6" s="370">
        <v>0.032</v>
      </c>
      <c r="N6" s="310" t="s">
        <v>97</v>
      </c>
      <c r="O6" s="81">
        <f>J6-H6</f>
        <v>89787</v>
      </c>
      <c r="P6" s="99"/>
      <c r="Q6" s="219">
        <v>0.012731711584395677</v>
      </c>
      <c r="R6" s="378" t="s">
        <v>97</v>
      </c>
      <c r="S6" s="16"/>
    </row>
    <row r="7" spans="4:19" ht="12.75" customHeight="1" thickBot="1">
      <c r="D7" s="19" t="s">
        <v>7</v>
      </c>
      <c r="E7" s="176">
        <v>8500</v>
      </c>
      <c r="F7" s="163">
        <v>0.22005333057187978</v>
      </c>
      <c r="G7" s="108"/>
      <c r="H7" s="190">
        <v>7372</v>
      </c>
      <c r="I7" s="92">
        <v>0.19349081364829396</v>
      </c>
      <c r="J7" s="208">
        <v>8181</v>
      </c>
      <c r="K7" s="207">
        <v>0.22</v>
      </c>
      <c r="L7" s="148">
        <v>-319</v>
      </c>
      <c r="M7" s="371">
        <v>0</v>
      </c>
      <c r="N7" s="173"/>
      <c r="O7" s="176">
        <v>809</v>
      </c>
      <c r="P7" s="108"/>
      <c r="Q7" s="218">
        <v>0.026509186351706043</v>
      </c>
      <c r="R7" s="189"/>
      <c r="S7" s="16"/>
    </row>
    <row r="8" spans="1:19" ht="12.75" customHeight="1" thickBot="1">
      <c r="A8" s="15"/>
      <c r="B8" s="15"/>
      <c r="C8" s="15"/>
      <c r="D8" s="20" t="s">
        <v>8</v>
      </c>
      <c r="E8" s="81">
        <v>12914</v>
      </c>
      <c r="F8" s="151">
        <v>0.20290037236633304</v>
      </c>
      <c r="G8" s="99"/>
      <c r="H8" s="188">
        <v>11930</v>
      </c>
      <c r="I8" s="94">
        <v>0.18367692568243754</v>
      </c>
      <c r="J8" s="201">
        <v>15795</v>
      </c>
      <c r="K8" s="200">
        <v>0.246</v>
      </c>
      <c r="L8" s="150">
        <v>2881</v>
      </c>
      <c r="M8" s="372">
        <v>0.043</v>
      </c>
      <c r="N8" s="310"/>
      <c r="O8" s="81">
        <v>3865</v>
      </c>
      <c r="P8" s="99"/>
      <c r="Q8" s="219">
        <v>0.062323074317562455</v>
      </c>
      <c r="R8" s="211" t="s">
        <v>97</v>
      </c>
      <c r="S8" s="16"/>
    </row>
    <row r="9" spans="4:19" ht="12.75" customHeight="1" thickBot="1">
      <c r="D9" s="19" t="s">
        <v>9</v>
      </c>
      <c r="E9" s="176">
        <v>66060</v>
      </c>
      <c r="F9" s="163">
        <v>0.15589564478636916</v>
      </c>
      <c r="G9" s="108"/>
      <c r="H9" s="190">
        <v>80027</v>
      </c>
      <c r="I9" s="92">
        <v>0.18703184778874402</v>
      </c>
      <c r="J9" s="208">
        <v>86474</v>
      </c>
      <c r="K9" s="207">
        <v>0.201</v>
      </c>
      <c r="L9" s="148">
        <v>20414</v>
      </c>
      <c r="M9" s="373">
        <v>0.045</v>
      </c>
      <c r="N9" s="311"/>
      <c r="O9" s="176">
        <v>6447</v>
      </c>
      <c r="P9" s="108"/>
      <c r="Q9" s="218">
        <v>0.013968152211255996</v>
      </c>
      <c r="R9" s="189" t="s">
        <v>97</v>
      </c>
      <c r="S9" s="16"/>
    </row>
    <row r="10" spans="4:19" ht="12.75" customHeight="1" thickBot="1">
      <c r="D10" s="21" t="s">
        <v>10</v>
      </c>
      <c r="E10" s="81">
        <v>22714</v>
      </c>
      <c r="F10" s="151">
        <v>0.24737529949901982</v>
      </c>
      <c r="G10" s="99"/>
      <c r="H10" s="188">
        <v>21690</v>
      </c>
      <c r="I10" s="94">
        <v>0.23195132123493492</v>
      </c>
      <c r="J10" s="201">
        <v>27190</v>
      </c>
      <c r="K10" s="200">
        <v>0.29</v>
      </c>
      <c r="L10" s="150">
        <v>4476</v>
      </c>
      <c r="M10" s="370">
        <v>0.043</v>
      </c>
      <c r="N10" s="175"/>
      <c r="O10" s="81">
        <v>5500</v>
      </c>
      <c r="P10" s="99"/>
      <c r="Q10" s="219">
        <v>0.05804867876506506</v>
      </c>
      <c r="R10" s="211"/>
      <c r="S10" s="16"/>
    </row>
    <row r="11" spans="4:19" ht="12.75" customHeight="1" thickBot="1">
      <c r="D11" s="22" t="s">
        <v>11</v>
      </c>
      <c r="E11" s="176">
        <v>60100</v>
      </c>
      <c r="F11" s="163">
        <v>0.45781407111734057</v>
      </c>
      <c r="G11" s="108"/>
      <c r="H11" s="190">
        <v>62760</v>
      </c>
      <c r="I11" s="92">
        <v>0.4564230858738655</v>
      </c>
      <c r="J11" s="208">
        <v>65539</v>
      </c>
      <c r="K11" s="207">
        <v>0.498</v>
      </c>
      <c r="L11" s="148">
        <v>5439</v>
      </c>
      <c r="M11" s="371">
        <v>0.04</v>
      </c>
      <c r="N11" s="173"/>
      <c r="O11" s="176">
        <v>2779</v>
      </c>
      <c r="P11" s="108"/>
      <c r="Q11" s="218">
        <v>0.04157691412613451</v>
      </c>
      <c r="R11" s="189"/>
      <c r="S11" s="16"/>
    </row>
    <row r="12" spans="1:19" ht="12.75" customHeight="1" thickBot="1">
      <c r="A12" s="15"/>
      <c r="B12" s="15"/>
      <c r="C12" s="15"/>
      <c r="D12" s="21" t="s">
        <v>12</v>
      </c>
      <c r="E12" s="81">
        <v>10900</v>
      </c>
      <c r="F12" s="151">
        <v>0.2290493401697907</v>
      </c>
      <c r="G12" s="99"/>
      <c r="H12" s="188">
        <v>11742</v>
      </c>
      <c r="I12" s="94">
        <v>0.24798834188684027</v>
      </c>
      <c r="J12" s="201">
        <v>13771</v>
      </c>
      <c r="K12" s="200">
        <v>0.285</v>
      </c>
      <c r="L12" s="150">
        <v>2871</v>
      </c>
      <c r="M12" s="370">
        <v>0.056</v>
      </c>
      <c r="N12" s="175"/>
      <c r="O12" s="81">
        <v>2029</v>
      </c>
      <c r="P12" s="99"/>
      <c r="Q12" s="219">
        <v>0.03701165811315971</v>
      </c>
      <c r="R12" s="211"/>
      <c r="S12" s="16"/>
    </row>
    <row r="13" spans="4:19" ht="12.75" customHeight="1" thickBot="1">
      <c r="D13" s="22" t="s">
        <v>13</v>
      </c>
      <c r="E13" s="176">
        <v>26655</v>
      </c>
      <c r="F13" s="163">
        <v>0.24315818281335522</v>
      </c>
      <c r="G13" s="108"/>
      <c r="H13" s="190">
        <v>30008</v>
      </c>
      <c r="I13" s="92">
        <v>0.2760346239111037</v>
      </c>
      <c r="J13" s="208">
        <v>37285</v>
      </c>
      <c r="K13" s="207">
        <v>0.332</v>
      </c>
      <c r="L13" s="148">
        <v>10630</v>
      </c>
      <c r="M13" s="373">
        <v>0.089</v>
      </c>
      <c r="N13" s="311" t="s">
        <v>97</v>
      </c>
      <c r="O13" s="176">
        <v>7277</v>
      </c>
      <c r="P13" s="108"/>
      <c r="Q13" s="218">
        <v>0.05596537608889629</v>
      </c>
      <c r="R13" s="189"/>
      <c r="S13" s="16"/>
    </row>
    <row r="14" spans="4:19" ht="12.75" customHeight="1" thickBot="1">
      <c r="D14" s="21" t="s">
        <v>14</v>
      </c>
      <c r="E14" s="81">
        <v>319409</v>
      </c>
      <c r="F14" s="151">
        <v>0.1834254454574481</v>
      </c>
      <c r="G14" s="99"/>
      <c r="H14" s="188">
        <v>369935</v>
      </c>
      <c r="I14" s="94">
        <v>0.2067623156976939</v>
      </c>
      <c r="J14" s="201">
        <v>373760</v>
      </c>
      <c r="K14" s="200">
        <v>0.212</v>
      </c>
      <c r="L14" s="150">
        <v>54351</v>
      </c>
      <c r="M14" s="372">
        <v>0.029</v>
      </c>
      <c r="N14" s="310"/>
      <c r="O14" s="81">
        <v>3825</v>
      </c>
      <c r="P14" s="99"/>
      <c r="Q14" s="219">
        <v>0.005237684302306089</v>
      </c>
      <c r="R14" s="211" t="s">
        <v>97</v>
      </c>
      <c r="S14" s="16"/>
    </row>
    <row r="15" spans="4:19" ht="12.75" customHeight="1" thickBot="1">
      <c r="D15" s="22" t="s">
        <v>15</v>
      </c>
      <c r="E15" s="176">
        <v>81657</v>
      </c>
      <c r="F15" s="163">
        <v>0.35889242940336225</v>
      </c>
      <c r="G15" s="108"/>
      <c r="H15" s="190">
        <v>76383</v>
      </c>
      <c r="I15" s="92">
        <v>0.3267610092488813</v>
      </c>
      <c r="J15" s="208">
        <v>80440</v>
      </c>
      <c r="K15" s="207">
        <v>0.334</v>
      </c>
      <c r="L15" s="148">
        <v>-1217</v>
      </c>
      <c r="M15" s="371">
        <v>-0.025</v>
      </c>
      <c r="N15" s="173"/>
      <c r="O15" s="176">
        <v>4057</v>
      </c>
      <c r="P15" s="108"/>
      <c r="Q15" s="218">
        <v>0.0072389907511187235</v>
      </c>
      <c r="R15" s="189"/>
      <c r="S15" s="16"/>
    </row>
    <row r="16" spans="4:19" ht="12.75" customHeight="1" thickBot="1">
      <c r="D16" s="21" t="s">
        <v>16</v>
      </c>
      <c r="E16" s="81">
        <v>319982</v>
      </c>
      <c r="F16" s="151">
        <v>0.20017729198689016</v>
      </c>
      <c r="G16" s="99"/>
      <c r="H16" s="188">
        <v>365483</v>
      </c>
      <c r="I16" s="94">
        <v>0.22157937973075792</v>
      </c>
      <c r="J16" s="201">
        <v>394140</v>
      </c>
      <c r="K16" s="200">
        <v>0.239</v>
      </c>
      <c r="L16" s="150">
        <v>74158</v>
      </c>
      <c r="M16" s="372">
        <v>0.039</v>
      </c>
      <c r="N16" s="310" t="s">
        <v>97</v>
      </c>
      <c r="O16" s="81">
        <v>28657</v>
      </c>
      <c r="P16" s="99"/>
      <c r="Q16" s="219">
        <v>0.01742062026924207</v>
      </c>
      <c r="R16" s="211" t="s">
        <v>97</v>
      </c>
      <c r="S16" s="16"/>
    </row>
    <row r="17" spans="4:19" ht="12.75" customHeight="1" thickBot="1">
      <c r="D17" s="22" t="s">
        <v>17</v>
      </c>
      <c r="E17" s="176">
        <v>24333</v>
      </c>
      <c r="F17" s="163">
        <v>0.21697995434441433</v>
      </c>
      <c r="G17" s="108"/>
      <c r="H17" s="190">
        <v>24950</v>
      </c>
      <c r="I17" s="92">
        <v>0.2357643679247066</v>
      </c>
      <c r="J17" s="208">
        <v>21351</v>
      </c>
      <c r="K17" s="207">
        <v>0.189</v>
      </c>
      <c r="L17" s="148">
        <v>-2982</v>
      </c>
      <c r="M17" s="371">
        <v>-0.028</v>
      </c>
      <c r="N17" s="173"/>
      <c r="O17" s="176">
        <v>-3599</v>
      </c>
      <c r="P17" s="108"/>
      <c r="Q17" s="218">
        <v>-0.04676436792470659</v>
      </c>
      <c r="R17" s="434" t="s">
        <v>97</v>
      </c>
      <c r="S17" s="16"/>
    </row>
    <row r="18" spans="1:19" ht="12.75" customHeight="1" thickBot="1">
      <c r="A18" s="15"/>
      <c r="B18" s="15"/>
      <c r="C18" s="15"/>
      <c r="D18" s="21" t="s">
        <v>18</v>
      </c>
      <c r="E18" s="81">
        <v>31185</v>
      </c>
      <c r="F18" s="151">
        <v>0.3616910229645094</v>
      </c>
      <c r="G18" s="99"/>
      <c r="H18" s="188">
        <v>39426</v>
      </c>
      <c r="I18" s="94">
        <v>0.43568010785364614</v>
      </c>
      <c r="J18" s="201">
        <v>36700</v>
      </c>
      <c r="K18" s="200">
        <v>0.421</v>
      </c>
      <c r="L18" s="150">
        <v>5515</v>
      </c>
      <c r="M18" s="370">
        <v>0.059</v>
      </c>
      <c r="N18" s="175"/>
      <c r="O18" s="81">
        <v>-2726</v>
      </c>
      <c r="P18" s="99"/>
      <c r="Q18" s="219">
        <v>-0.014680107853646152</v>
      </c>
      <c r="R18" s="211"/>
      <c r="S18" s="16"/>
    </row>
    <row r="19" spans="4:19" ht="12.75" customHeight="1" thickBot="1">
      <c r="D19" s="22" t="s">
        <v>19</v>
      </c>
      <c r="E19" s="176">
        <v>8334</v>
      </c>
      <c r="F19" s="163">
        <v>0.15947797466416624</v>
      </c>
      <c r="G19" s="108"/>
      <c r="H19" s="190">
        <v>12939</v>
      </c>
      <c r="I19" s="92">
        <v>0.24298591549295775</v>
      </c>
      <c r="J19" s="208">
        <v>14060</v>
      </c>
      <c r="K19" s="207">
        <v>0.275</v>
      </c>
      <c r="L19" s="148">
        <v>5726</v>
      </c>
      <c r="M19" s="373">
        <v>0.116</v>
      </c>
      <c r="N19" s="311" t="s">
        <v>97</v>
      </c>
      <c r="O19" s="176">
        <v>1121</v>
      </c>
      <c r="P19" s="108"/>
      <c r="Q19" s="218">
        <v>0.03201408450704227</v>
      </c>
      <c r="R19" s="189"/>
      <c r="S19" s="16"/>
    </row>
    <row r="20" spans="4:19" ht="12.75" customHeight="1" thickBot="1">
      <c r="D20" s="21" t="s">
        <v>20</v>
      </c>
      <c r="E20" s="81">
        <v>11028</v>
      </c>
      <c r="F20" s="151">
        <v>0.16413889591736497</v>
      </c>
      <c r="G20" s="99"/>
      <c r="H20" s="188">
        <v>16390</v>
      </c>
      <c r="I20" s="94">
        <v>0.23914788064492595</v>
      </c>
      <c r="J20" s="201">
        <v>19668</v>
      </c>
      <c r="K20" s="200">
        <v>0.282</v>
      </c>
      <c r="L20" s="150">
        <v>8640</v>
      </c>
      <c r="M20" s="372">
        <v>0.118</v>
      </c>
      <c r="N20" s="310" t="s">
        <v>97</v>
      </c>
      <c r="O20" s="81">
        <v>3278</v>
      </c>
      <c r="P20" s="99"/>
      <c r="Q20" s="219">
        <v>0.04285211935507402</v>
      </c>
      <c r="R20" s="211"/>
      <c r="S20" s="16"/>
    </row>
    <row r="21" spans="4:19" ht="12.75" customHeight="1" thickBot="1">
      <c r="D21" s="22" t="s">
        <v>21</v>
      </c>
      <c r="E21" s="176">
        <v>119368</v>
      </c>
      <c r="F21" s="163">
        <v>0.45951418562574586</v>
      </c>
      <c r="G21" s="108"/>
      <c r="H21" s="190">
        <v>127365</v>
      </c>
      <c r="I21" s="92">
        <v>0.47351632295698143</v>
      </c>
      <c r="J21" s="208">
        <v>120812</v>
      </c>
      <c r="K21" s="207">
        <v>0.453</v>
      </c>
      <c r="L21" s="148">
        <v>1444</v>
      </c>
      <c r="M21" s="371">
        <v>-0.007</v>
      </c>
      <c r="N21" s="173"/>
      <c r="O21" s="176">
        <v>-6553</v>
      </c>
      <c r="P21" s="108"/>
      <c r="Q21" s="218">
        <v>-0.020516322956981414</v>
      </c>
      <c r="R21" s="189"/>
      <c r="S21" s="16"/>
    </row>
    <row r="22" spans="1:19" ht="12.75" customHeight="1" thickBot="1">
      <c r="A22" s="15"/>
      <c r="B22" s="15"/>
      <c r="C22" s="15"/>
      <c r="D22" s="21" t="s">
        <v>22</v>
      </c>
      <c r="E22" s="81">
        <v>3008</v>
      </c>
      <c r="F22" s="151">
        <v>0.08424118520178116</v>
      </c>
      <c r="G22" s="99"/>
      <c r="H22" s="188">
        <v>6257</v>
      </c>
      <c r="I22" s="94">
        <v>0.1722410328405869</v>
      </c>
      <c r="J22" s="201">
        <v>9347</v>
      </c>
      <c r="K22" s="200">
        <v>0.253</v>
      </c>
      <c r="L22" s="150">
        <v>6339</v>
      </c>
      <c r="M22" s="372">
        <v>0.169</v>
      </c>
      <c r="N22" s="310" t="s">
        <v>97</v>
      </c>
      <c r="O22" s="81">
        <v>3090</v>
      </c>
      <c r="P22" s="99"/>
      <c r="Q22" s="219">
        <v>0.08075896715941311</v>
      </c>
      <c r="R22" s="211"/>
      <c r="S22" s="16"/>
    </row>
    <row r="23" spans="4:19" ht="12.75" customHeight="1" thickBot="1">
      <c r="D23" s="22" t="s">
        <v>23</v>
      </c>
      <c r="E23" s="176">
        <v>6676</v>
      </c>
      <c r="F23" s="163">
        <v>0.17054976497036584</v>
      </c>
      <c r="G23" s="108"/>
      <c r="H23" s="190">
        <v>9295</v>
      </c>
      <c r="I23" s="92">
        <v>0.24525713079500777</v>
      </c>
      <c r="J23" s="208">
        <v>11541</v>
      </c>
      <c r="K23" s="207">
        <v>0.301</v>
      </c>
      <c r="L23" s="148">
        <v>4865</v>
      </c>
      <c r="M23" s="373">
        <v>0.13</v>
      </c>
      <c r="N23" s="311" t="s">
        <v>97</v>
      </c>
      <c r="O23" s="176">
        <v>2246</v>
      </c>
      <c r="P23" s="108"/>
      <c r="Q23" s="218">
        <v>0.05574286920499222</v>
      </c>
      <c r="R23" s="189"/>
      <c r="S23" s="16"/>
    </row>
    <row r="24" spans="4:19" ht="12.75" customHeight="1" thickBot="1">
      <c r="D24" s="21" t="s">
        <v>24</v>
      </c>
      <c r="E24" s="81">
        <v>4873</v>
      </c>
      <c r="F24" s="151">
        <v>0.17875353068486116</v>
      </c>
      <c r="G24" s="99"/>
      <c r="H24" s="188">
        <v>5557</v>
      </c>
      <c r="I24" s="94">
        <v>0.21272441909428472</v>
      </c>
      <c r="J24" s="201">
        <v>7182</v>
      </c>
      <c r="K24" s="200">
        <v>0.279</v>
      </c>
      <c r="L24" s="150">
        <v>2309</v>
      </c>
      <c r="M24" s="372">
        <v>0.1</v>
      </c>
      <c r="N24" s="310" t="s">
        <v>97</v>
      </c>
      <c r="O24" s="81">
        <v>1625</v>
      </c>
      <c r="P24" s="99"/>
      <c r="Q24" s="219">
        <v>0.06627558090571531</v>
      </c>
      <c r="R24" s="211"/>
      <c r="S24" s="16"/>
    </row>
    <row r="25" spans="4:19" ht="12.75" customHeight="1" thickBot="1">
      <c r="D25" s="22" t="s">
        <v>25</v>
      </c>
      <c r="E25" s="176">
        <v>125331</v>
      </c>
      <c r="F25" s="163">
        <v>0.2261280148958589</v>
      </c>
      <c r="G25" s="108"/>
      <c r="H25" s="190">
        <v>130069</v>
      </c>
      <c r="I25" s="92">
        <v>0.2325654995091895</v>
      </c>
      <c r="J25" s="208">
        <v>135728</v>
      </c>
      <c r="K25" s="207">
        <v>0.238</v>
      </c>
      <c r="L25" s="148">
        <v>10397</v>
      </c>
      <c r="M25" s="371">
        <v>0.012</v>
      </c>
      <c r="N25" s="173"/>
      <c r="O25" s="176">
        <v>5659</v>
      </c>
      <c r="P25" s="108"/>
      <c r="Q25" s="218">
        <v>0.005434500490810484</v>
      </c>
      <c r="R25" s="189"/>
      <c r="S25" s="16"/>
    </row>
    <row r="26" spans="1:19" ht="12.75" customHeight="1" thickBot="1">
      <c r="A26" s="15"/>
      <c r="B26" s="15"/>
      <c r="C26" s="15"/>
      <c r="D26" s="21" t="s">
        <v>26</v>
      </c>
      <c r="E26" s="81">
        <v>5262</v>
      </c>
      <c r="F26" s="151">
        <v>0.1833577252770228</v>
      </c>
      <c r="G26" s="99"/>
      <c r="H26" s="188">
        <v>5797</v>
      </c>
      <c r="I26" s="94">
        <v>0.19916171367712235</v>
      </c>
      <c r="J26" s="201">
        <v>5306</v>
      </c>
      <c r="K26" s="200">
        <v>0.185</v>
      </c>
      <c r="L26" s="150">
        <v>44</v>
      </c>
      <c r="M26" s="370">
        <v>0.002</v>
      </c>
      <c r="N26" s="175"/>
      <c r="O26" s="81">
        <v>-491</v>
      </c>
      <c r="P26" s="99"/>
      <c r="Q26" s="219">
        <v>-0.01416171367712235</v>
      </c>
      <c r="R26" s="211"/>
      <c r="S26" s="16"/>
    </row>
    <row r="27" spans="4:19" ht="12.75" customHeight="1" thickBot="1">
      <c r="D27" s="22" t="s">
        <v>27</v>
      </c>
      <c r="E27" s="176">
        <v>9218</v>
      </c>
      <c r="F27" s="163">
        <v>0.28336048692016846</v>
      </c>
      <c r="G27" s="108"/>
      <c r="H27" s="190">
        <v>9893</v>
      </c>
      <c r="I27" s="92">
        <v>0.29977879458198237</v>
      </c>
      <c r="J27" s="208">
        <v>9014</v>
      </c>
      <c r="K27" s="207">
        <v>0.274</v>
      </c>
      <c r="L27" s="148">
        <v>-204</v>
      </c>
      <c r="M27" s="371">
        <v>-0.009</v>
      </c>
      <c r="N27" s="173"/>
      <c r="O27" s="176">
        <v>-879</v>
      </c>
      <c r="P27" s="108"/>
      <c r="Q27" s="218">
        <v>-0.025778794581982345</v>
      </c>
      <c r="R27" s="189"/>
      <c r="S27" s="16"/>
    </row>
    <row r="28" spans="4:19" ht="12.75" customHeight="1" thickBot="1">
      <c r="D28" s="21" t="s">
        <v>28</v>
      </c>
      <c r="E28" s="81">
        <v>9638</v>
      </c>
      <c r="F28" s="151">
        <v>0.19015487816908355</v>
      </c>
      <c r="G28" s="99"/>
      <c r="H28" s="188">
        <v>13236</v>
      </c>
      <c r="I28" s="94">
        <v>0.2519079610985288</v>
      </c>
      <c r="J28" s="201">
        <v>10261</v>
      </c>
      <c r="K28" s="200">
        <v>0.192</v>
      </c>
      <c r="L28" s="150">
        <v>623</v>
      </c>
      <c r="M28" s="370">
        <v>0.002</v>
      </c>
      <c r="N28" s="175"/>
      <c r="O28" s="81">
        <v>-2975</v>
      </c>
      <c r="P28" s="108"/>
      <c r="Q28" s="219">
        <v>-0.059907961098528806</v>
      </c>
      <c r="R28" s="211"/>
      <c r="S28" s="16"/>
    </row>
    <row r="29" spans="4:19" ht="12.75" customHeight="1" thickBot="1">
      <c r="D29" s="22" t="s">
        <v>29</v>
      </c>
      <c r="E29" s="176">
        <v>6676</v>
      </c>
      <c r="F29" s="163">
        <v>0.2244184482990453</v>
      </c>
      <c r="G29" s="108"/>
      <c r="H29" s="190">
        <v>4778</v>
      </c>
      <c r="I29" s="92">
        <v>0.15450782563704565</v>
      </c>
      <c r="J29" s="208">
        <v>9748</v>
      </c>
      <c r="K29" s="207">
        <v>0.32</v>
      </c>
      <c r="L29" s="148">
        <v>3072</v>
      </c>
      <c r="M29" s="371">
        <v>0.096</v>
      </c>
      <c r="N29" s="173"/>
      <c r="O29" s="176">
        <v>4970</v>
      </c>
      <c r="P29" s="108"/>
      <c r="Q29" s="218">
        <v>0.16549217436295435</v>
      </c>
      <c r="R29" s="434" t="s">
        <v>97</v>
      </c>
      <c r="S29" s="16"/>
    </row>
    <row r="30" spans="1:19" ht="12.75" customHeight="1" thickBot="1">
      <c r="A30" s="15"/>
      <c r="B30" s="15"/>
      <c r="C30" s="15"/>
      <c r="D30" s="21" t="s">
        <v>30</v>
      </c>
      <c r="E30" s="81">
        <v>15112</v>
      </c>
      <c r="F30" s="151">
        <v>0.2648672333713084</v>
      </c>
      <c r="G30" s="99"/>
      <c r="H30" s="188">
        <v>16211</v>
      </c>
      <c r="I30" s="94">
        <v>0.2768224586328785</v>
      </c>
      <c r="J30" s="201">
        <v>17685</v>
      </c>
      <c r="K30" s="200">
        <v>0.301</v>
      </c>
      <c r="L30" s="150">
        <v>2573</v>
      </c>
      <c r="M30" s="370">
        <v>0.036</v>
      </c>
      <c r="N30" s="175"/>
      <c r="O30" s="81">
        <v>1474</v>
      </c>
      <c r="P30" s="99"/>
      <c r="Q30" s="219">
        <v>0.02417754136712147</v>
      </c>
      <c r="R30" s="211"/>
      <c r="S30" s="16"/>
    </row>
    <row r="31" spans="4:19" ht="12.75" customHeight="1" thickBot="1">
      <c r="D31" s="22" t="s">
        <v>31</v>
      </c>
      <c r="E31" s="176">
        <v>4826</v>
      </c>
      <c r="F31" s="163">
        <v>0.13301728177282876</v>
      </c>
      <c r="G31" s="108"/>
      <c r="H31" s="190">
        <v>5789</v>
      </c>
      <c r="I31" s="92">
        <v>0.17161236771114338</v>
      </c>
      <c r="J31" s="208">
        <v>7989</v>
      </c>
      <c r="K31" s="207">
        <v>0.227</v>
      </c>
      <c r="L31" s="148">
        <v>3163</v>
      </c>
      <c r="M31" s="371">
        <v>0.094</v>
      </c>
      <c r="N31" s="311" t="s">
        <v>97</v>
      </c>
      <c r="O31" s="176">
        <v>2200</v>
      </c>
      <c r="P31" s="108"/>
      <c r="Q31" s="218">
        <v>0.055387632288856625</v>
      </c>
      <c r="R31" s="189"/>
      <c r="S31" s="16"/>
    </row>
    <row r="32" spans="4:19" ht="6.75" customHeight="1" thickBot="1">
      <c r="D32" s="63"/>
      <c r="E32" s="97"/>
      <c r="F32" s="105"/>
      <c r="G32" s="97"/>
      <c r="H32" s="97"/>
      <c r="I32" s="105"/>
      <c r="J32" s="98"/>
      <c r="K32" s="98"/>
      <c r="L32" s="97"/>
      <c r="M32" s="97"/>
      <c r="N32" s="97"/>
      <c r="O32" s="97"/>
      <c r="P32" s="97"/>
      <c r="Q32" s="377"/>
      <c r="R32" s="97"/>
      <c r="S32" s="16"/>
    </row>
    <row r="33" spans="4:19" ht="12.75" customHeight="1" thickBot="1">
      <c r="D33" s="54" t="s">
        <v>58</v>
      </c>
      <c r="E33" s="191"/>
      <c r="F33" s="192"/>
      <c r="G33" s="191"/>
      <c r="H33" s="191"/>
      <c r="I33" s="192"/>
      <c r="J33" s="202"/>
      <c r="K33" s="203"/>
      <c r="L33" s="191"/>
      <c r="M33" s="191"/>
      <c r="N33" s="192"/>
      <c r="O33" s="99"/>
      <c r="P33" s="99"/>
      <c r="Q33" s="219"/>
      <c r="R33" s="193"/>
      <c r="S33" s="16"/>
    </row>
    <row r="34" spans="4:19" ht="13.5" thickBot="1">
      <c r="D34" s="58" t="s">
        <v>65</v>
      </c>
      <c r="E34" s="109">
        <v>41753</v>
      </c>
      <c r="F34" s="101">
        <v>0.20179109959789668</v>
      </c>
      <c r="G34" s="108"/>
      <c r="H34" s="109">
        <v>47032</v>
      </c>
      <c r="I34" s="101">
        <v>0.22543906741314518</v>
      </c>
      <c r="J34" s="112">
        <v>55706</v>
      </c>
      <c r="K34" s="209">
        <v>0.259</v>
      </c>
      <c r="L34" s="214">
        <v>13953</v>
      </c>
      <c r="M34" s="315">
        <v>0.057</v>
      </c>
      <c r="N34" s="435" t="s">
        <v>97</v>
      </c>
      <c r="O34" s="176">
        <v>8674</v>
      </c>
      <c r="P34" s="108"/>
      <c r="Q34" s="218">
        <v>0.03356093258685483</v>
      </c>
      <c r="R34" s="196"/>
      <c r="S34" s="16"/>
    </row>
    <row r="35" spans="4:19" ht="13.5" thickBot="1">
      <c r="D35" s="59" t="s">
        <v>63</v>
      </c>
      <c r="E35" s="110">
        <v>232770</v>
      </c>
      <c r="F35" s="102">
        <v>0.16405123456007037</v>
      </c>
      <c r="G35" s="99"/>
      <c r="H35" s="110">
        <v>264233</v>
      </c>
      <c r="I35" s="102">
        <v>0.1816356439836067</v>
      </c>
      <c r="J35" s="204">
        <v>283902</v>
      </c>
      <c r="K35" s="205">
        <v>0.205</v>
      </c>
      <c r="L35" s="215">
        <v>51132</v>
      </c>
      <c r="M35" s="307">
        <v>0.041</v>
      </c>
      <c r="N35" s="309" t="s">
        <v>97</v>
      </c>
      <c r="O35" s="81">
        <v>19669</v>
      </c>
      <c r="P35" s="99"/>
      <c r="Q35" s="219">
        <v>0.02336435601639328</v>
      </c>
      <c r="R35" s="437" t="s">
        <v>97</v>
      </c>
      <c r="S35" s="16"/>
    </row>
    <row r="36" spans="4:19" ht="13.5" thickBot="1">
      <c r="D36" s="58" t="s">
        <v>61</v>
      </c>
      <c r="E36" s="109">
        <v>407018</v>
      </c>
      <c r="F36" s="101">
        <v>0.16765456284461375</v>
      </c>
      <c r="G36" s="108"/>
      <c r="H36" s="109">
        <v>428937</v>
      </c>
      <c r="I36" s="101">
        <v>0.1778284578101168</v>
      </c>
      <c r="J36" s="112">
        <v>454296</v>
      </c>
      <c r="K36" s="209">
        <v>0.193</v>
      </c>
      <c r="L36" s="214">
        <v>47278</v>
      </c>
      <c r="M36" s="315">
        <v>0.025</v>
      </c>
      <c r="N36" s="435" t="s">
        <v>97</v>
      </c>
      <c r="O36" s="176">
        <v>25359</v>
      </c>
      <c r="P36" s="108"/>
      <c r="Q36" s="218">
        <v>0.015171542189883203</v>
      </c>
      <c r="R36" s="438" t="s">
        <v>97</v>
      </c>
      <c r="S36" s="16"/>
    </row>
    <row r="37" spans="4:19" ht="13.5" thickBot="1">
      <c r="D37" s="59" t="s">
        <v>59</v>
      </c>
      <c r="E37" s="110">
        <v>651005</v>
      </c>
      <c r="F37" s="102">
        <v>0.19928149013656035</v>
      </c>
      <c r="G37" s="99"/>
      <c r="H37" s="110">
        <v>675993</v>
      </c>
      <c r="I37" s="102">
        <v>0.2106329617201787</v>
      </c>
      <c r="J37" s="204">
        <v>697328</v>
      </c>
      <c r="K37" s="205">
        <v>0.226</v>
      </c>
      <c r="L37" s="215">
        <v>46323</v>
      </c>
      <c r="M37" s="307">
        <v>0.027</v>
      </c>
      <c r="N37" s="309" t="s">
        <v>97</v>
      </c>
      <c r="O37" s="81">
        <v>21335</v>
      </c>
      <c r="P37" s="99"/>
      <c r="Q37" s="219">
        <v>0.015367038279821305</v>
      </c>
      <c r="R37" s="309" t="s">
        <v>97</v>
      </c>
      <c r="S37" s="16"/>
    </row>
    <row r="38" spans="4:19" ht="13.5" thickBot="1">
      <c r="D38" s="58" t="s">
        <v>62</v>
      </c>
      <c r="E38" s="109">
        <v>213849</v>
      </c>
      <c r="F38" s="101">
        <v>0.17954224698781526</v>
      </c>
      <c r="G38" s="108"/>
      <c r="H38" s="109">
        <v>256618</v>
      </c>
      <c r="I38" s="101">
        <v>0.20750054580297725</v>
      </c>
      <c r="J38" s="112">
        <v>273878</v>
      </c>
      <c r="K38" s="209">
        <v>0.229</v>
      </c>
      <c r="L38" s="214">
        <v>60029</v>
      </c>
      <c r="M38" s="315">
        <v>0.049</v>
      </c>
      <c r="N38" s="435" t="s">
        <v>97</v>
      </c>
      <c r="O38" s="176">
        <v>17260</v>
      </c>
      <c r="P38" s="108"/>
      <c r="Q38" s="218">
        <v>0.02149945419702276</v>
      </c>
      <c r="R38" s="438" t="s">
        <v>97</v>
      </c>
      <c r="S38" s="16"/>
    </row>
    <row r="39" spans="4:19" ht="13.5" thickBot="1">
      <c r="D39" s="59" t="s">
        <v>60</v>
      </c>
      <c r="E39" s="110">
        <v>766192</v>
      </c>
      <c r="F39" s="102">
        <v>0.17473663229140227</v>
      </c>
      <c r="G39" s="99"/>
      <c r="H39" s="110">
        <v>790429</v>
      </c>
      <c r="I39" s="102">
        <v>0.18093756280734108</v>
      </c>
      <c r="J39" s="204">
        <v>827383</v>
      </c>
      <c r="K39" s="205">
        <v>0.195</v>
      </c>
      <c r="L39" s="215">
        <v>61191</v>
      </c>
      <c r="M39" s="307">
        <v>0.02</v>
      </c>
      <c r="N39" s="309" t="s">
        <v>97</v>
      </c>
      <c r="O39" s="81">
        <v>36954</v>
      </c>
      <c r="P39" s="99"/>
      <c r="Q39" s="219">
        <v>0.014062437192658928</v>
      </c>
      <c r="R39" s="437" t="s">
        <v>97</v>
      </c>
      <c r="S39" s="16"/>
    </row>
    <row r="40" spans="4:19" ht="13.5" thickBot="1">
      <c r="D40" s="60" t="s">
        <v>64</v>
      </c>
      <c r="E40" s="213">
        <v>221871</v>
      </c>
      <c r="F40" s="194">
        <v>0.19279735210058402</v>
      </c>
      <c r="G40" s="195"/>
      <c r="H40" s="212">
        <v>254111</v>
      </c>
      <c r="I40" s="194">
        <v>0.2171645738810441</v>
      </c>
      <c r="J40" s="250">
        <v>248382</v>
      </c>
      <c r="K40" s="251">
        <v>0.227</v>
      </c>
      <c r="L40" s="216">
        <v>26511</v>
      </c>
      <c r="M40" s="220">
        <v>0.034</v>
      </c>
      <c r="N40" s="452" t="s">
        <v>97</v>
      </c>
      <c r="O40" s="320">
        <v>-5729</v>
      </c>
      <c r="P40" s="195"/>
      <c r="Q40" s="220">
        <v>0.009835426118955909</v>
      </c>
      <c r="R40" s="196"/>
      <c r="S40" s="16"/>
    </row>
    <row r="41" ht="12.75">
      <c r="R41" s="70"/>
    </row>
    <row r="42" ht="51">
      <c r="D42" s="2" t="s">
        <v>54</v>
      </c>
    </row>
    <row r="43" ht="12.75">
      <c r="D43" s="37" t="s">
        <v>38</v>
      </c>
    </row>
    <row r="44" ht="12.75">
      <c r="D44" s="354" t="s">
        <v>106</v>
      </c>
    </row>
  </sheetData>
  <sheetProtection/>
  <mergeCells count="8">
    <mergeCell ref="M4:N4"/>
    <mergeCell ref="L3:N3"/>
    <mergeCell ref="Q4:R4"/>
    <mergeCell ref="O3:R3"/>
    <mergeCell ref="E2:I2"/>
    <mergeCell ref="E3:F3"/>
    <mergeCell ref="H3:I3"/>
    <mergeCell ref="J3:K3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4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7.00390625" style="1" customWidth="1"/>
    <col min="2" max="8" width="15.28125" style="1" customWidth="1"/>
    <col min="9" max="9" width="11.140625" style="1" customWidth="1"/>
    <col min="10" max="10" width="3.00390625" style="1" customWidth="1"/>
    <col min="11" max="11" width="15.28125" style="1" customWidth="1"/>
    <col min="12" max="12" width="10.57421875" style="1" customWidth="1"/>
    <col min="13" max="13" width="3.00390625" style="385" customWidth="1"/>
    <col min="14" max="14" width="20.00390625" style="1" hidden="1" customWidth="1"/>
    <col min="15" max="15" width="20.00390625" style="1" bestFit="1" customWidth="1"/>
    <col min="16" max="16" width="20.00390625" style="1" hidden="1" customWidth="1"/>
    <col min="17" max="17" width="20.00390625" style="1" bestFit="1" customWidth="1"/>
    <col min="18" max="18" width="20.00390625" style="1" hidden="1" customWidth="1"/>
    <col min="19" max="19" width="20.00390625" style="1" bestFit="1" customWidth="1"/>
    <col min="20" max="20" width="20.00390625" style="1" hidden="1" customWidth="1"/>
    <col min="21" max="21" width="20.00390625" style="1" bestFit="1" customWidth="1"/>
    <col min="22" max="22" width="20.00390625" style="1" hidden="1" customWidth="1"/>
    <col min="23" max="23" width="20.00390625" style="1" bestFit="1" customWidth="1"/>
    <col min="24" max="24" width="20.00390625" style="1" hidden="1" customWidth="1"/>
    <col min="25" max="25" width="20.00390625" style="1" bestFit="1" customWidth="1"/>
    <col min="26" max="26" width="20.00390625" style="1" hidden="1" customWidth="1"/>
    <col min="27" max="27" width="20.00390625" style="1" bestFit="1" customWidth="1"/>
    <col min="28" max="28" width="20.00390625" style="1" hidden="1" customWidth="1"/>
    <col min="29" max="29" width="20.00390625" style="1" bestFit="1" customWidth="1"/>
    <col min="30" max="30" width="20.00390625" style="1" hidden="1" customWidth="1"/>
    <col min="31" max="31" width="20.00390625" style="1" bestFit="1" customWidth="1"/>
    <col min="32" max="32" width="20.00390625" style="1" hidden="1" customWidth="1"/>
    <col min="33" max="33" width="20.00390625" style="1" bestFit="1" customWidth="1"/>
    <col min="34" max="34" width="20.00390625" style="1" hidden="1" customWidth="1"/>
    <col min="35" max="35" width="20.00390625" style="1" bestFit="1" customWidth="1"/>
    <col min="36" max="36" width="20.00390625" style="1" hidden="1" customWidth="1"/>
    <col min="37" max="37" width="20.00390625" style="1" bestFit="1" customWidth="1"/>
    <col min="38" max="38" width="20.00390625" style="1" hidden="1" customWidth="1"/>
    <col min="39" max="39" width="20.00390625" style="1" bestFit="1" customWidth="1"/>
    <col min="40" max="40" width="20.00390625" style="1" hidden="1" customWidth="1"/>
    <col min="41" max="41" width="20.00390625" style="1" bestFit="1" customWidth="1"/>
    <col min="42" max="42" width="20.00390625" style="1" hidden="1" customWidth="1"/>
    <col min="43" max="16384" width="9.140625" style="1" customWidth="1"/>
  </cols>
  <sheetData>
    <row r="1" spans="1:3" ht="15">
      <c r="A1" s="293" t="s">
        <v>102</v>
      </c>
      <c r="B1" s="293"/>
      <c r="C1" s="293"/>
    </row>
    <row r="2" spans="1:11" ht="38.25" customHeight="1">
      <c r="A2" s="337" t="s">
        <v>84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</row>
    <row r="3" spans="2:15" ht="14.25" customHeight="1">
      <c r="B3" s="338">
        <v>2008</v>
      </c>
      <c r="C3" s="340"/>
      <c r="D3" s="338">
        <v>2009</v>
      </c>
      <c r="E3" s="340"/>
      <c r="F3" s="338">
        <v>2010</v>
      </c>
      <c r="G3" s="340"/>
      <c r="H3" s="338" t="s">
        <v>52</v>
      </c>
      <c r="I3" s="339"/>
      <c r="J3" s="340"/>
      <c r="K3" s="338" t="s">
        <v>51</v>
      </c>
      <c r="L3" s="339"/>
      <c r="M3" s="339"/>
      <c r="O3" s="46"/>
    </row>
    <row r="4" spans="1:15" s="278" customFormat="1" ht="42.75" customHeight="1" thickBot="1">
      <c r="A4" s="13"/>
      <c r="B4" s="374" t="s">
        <v>35</v>
      </c>
      <c r="C4" s="45" t="s">
        <v>36</v>
      </c>
      <c r="D4" s="197" t="s">
        <v>37</v>
      </c>
      <c r="E4" s="198" t="s">
        <v>36</v>
      </c>
      <c r="F4" s="206" t="s">
        <v>56</v>
      </c>
      <c r="G4" s="206" t="s">
        <v>36</v>
      </c>
      <c r="H4" s="197" t="s">
        <v>32</v>
      </c>
      <c r="I4" s="342" t="s">
        <v>104</v>
      </c>
      <c r="J4" s="342"/>
      <c r="K4" s="330" t="s">
        <v>32</v>
      </c>
      <c r="L4" s="342" t="s">
        <v>104</v>
      </c>
      <c r="M4" s="342"/>
      <c r="O4" s="384"/>
    </row>
    <row r="5" spans="1:15" ht="12.75" customHeight="1" thickBot="1">
      <c r="A5" s="17" t="s">
        <v>0</v>
      </c>
      <c r="B5" s="176">
        <v>22174945</v>
      </c>
      <c r="C5" s="217">
        <v>0.11912383431667012</v>
      </c>
      <c r="D5" s="190">
        <v>24618252</v>
      </c>
      <c r="E5" s="199">
        <v>0.13112483476871337</v>
      </c>
      <c r="F5" s="208">
        <v>26929254</v>
      </c>
      <c r="G5" s="207">
        <v>0.142</v>
      </c>
      <c r="H5" s="148">
        <f>F5-B5</f>
        <v>4754309</v>
      </c>
      <c r="I5" s="391">
        <v>0.023</v>
      </c>
      <c r="J5" s="403" t="s">
        <v>97</v>
      </c>
      <c r="K5" s="138">
        <f>F5-D5</f>
        <v>2311002</v>
      </c>
      <c r="L5" s="397">
        <v>0.010875165231286621</v>
      </c>
      <c r="M5" s="430" t="s">
        <v>97</v>
      </c>
      <c r="O5" s="312"/>
    </row>
    <row r="6" spans="1:15" ht="12.75" customHeight="1" thickBot="1">
      <c r="A6" s="18" t="s">
        <v>1</v>
      </c>
      <c r="B6" s="81">
        <v>1974649</v>
      </c>
      <c r="C6" s="151">
        <v>0.13417089425406645</v>
      </c>
      <c r="D6" s="188">
        <v>2201653</v>
      </c>
      <c r="E6" s="94">
        <v>0.1474084924021442</v>
      </c>
      <c r="F6" s="201">
        <v>2391473</v>
      </c>
      <c r="G6" s="200">
        <v>0.156</v>
      </c>
      <c r="H6" s="150">
        <f>F6-B6</f>
        <v>416824</v>
      </c>
      <c r="I6" s="392">
        <v>0.022</v>
      </c>
      <c r="J6" s="401" t="s">
        <v>97</v>
      </c>
      <c r="K6" s="81">
        <f>F6-D6</f>
        <v>189820</v>
      </c>
      <c r="L6" s="396">
        <v>0.008591507597855791</v>
      </c>
      <c r="M6" s="399" t="s">
        <v>97</v>
      </c>
      <c r="O6" s="312"/>
    </row>
    <row r="7" spans="1:15" ht="12.75" customHeight="1" thickBot="1">
      <c r="A7" s="19" t="s">
        <v>7</v>
      </c>
      <c r="B7" s="176">
        <v>13376</v>
      </c>
      <c r="C7" s="163">
        <v>0.1515848641787831</v>
      </c>
      <c r="D7" s="190">
        <v>12588</v>
      </c>
      <c r="E7" s="92">
        <v>0.13942052099946836</v>
      </c>
      <c r="F7" s="208">
        <v>16466</v>
      </c>
      <c r="G7" s="207">
        <v>0.178</v>
      </c>
      <c r="H7" s="148">
        <v>3090</v>
      </c>
      <c r="I7" s="391">
        <v>0.026</v>
      </c>
      <c r="J7" s="400"/>
      <c r="K7" s="138">
        <v>3878</v>
      </c>
      <c r="L7" s="397">
        <v>0.03857947900053163</v>
      </c>
      <c r="M7" s="386"/>
      <c r="O7" s="312"/>
    </row>
    <row r="8" spans="1:15" ht="12.75" customHeight="1" thickBot="1">
      <c r="A8" s="20" t="s">
        <v>8</v>
      </c>
      <c r="B8" s="81">
        <v>21137</v>
      </c>
      <c r="C8" s="151">
        <v>0.1435713169817216</v>
      </c>
      <c r="D8" s="188">
        <v>22787</v>
      </c>
      <c r="E8" s="94">
        <v>0.15242548295606573</v>
      </c>
      <c r="F8" s="201">
        <v>21599</v>
      </c>
      <c r="G8" s="200">
        <v>0.141</v>
      </c>
      <c r="H8" s="150">
        <v>462</v>
      </c>
      <c r="I8" s="392">
        <v>-0.003</v>
      </c>
      <c r="J8" s="402"/>
      <c r="K8" s="81">
        <v>-1188</v>
      </c>
      <c r="L8" s="396">
        <v>-0.011425482956065741</v>
      </c>
      <c r="M8" s="387"/>
      <c r="O8" s="312"/>
    </row>
    <row r="9" spans="1:15" ht="12.75" customHeight="1" thickBot="1">
      <c r="A9" s="19" t="s">
        <v>9</v>
      </c>
      <c r="B9" s="176">
        <v>130995</v>
      </c>
      <c r="C9" s="163">
        <v>0.12251397039912086</v>
      </c>
      <c r="D9" s="190">
        <v>143274</v>
      </c>
      <c r="E9" s="92">
        <v>0.12798434966702846</v>
      </c>
      <c r="F9" s="208">
        <v>172364</v>
      </c>
      <c r="G9" s="207">
        <v>0.154</v>
      </c>
      <c r="H9" s="148">
        <v>41369</v>
      </c>
      <c r="I9" s="391">
        <v>0.031</v>
      </c>
      <c r="J9" s="403" t="s">
        <v>97</v>
      </c>
      <c r="K9" s="138">
        <v>29090</v>
      </c>
      <c r="L9" s="397">
        <v>0.02601565033297154</v>
      </c>
      <c r="M9" s="430" t="s">
        <v>97</v>
      </c>
      <c r="O9" s="312"/>
    </row>
    <row r="10" spans="1:15" ht="12.75" customHeight="1" thickBot="1">
      <c r="A10" s="21" t="s">
        <v>10</v>
      </c>
      <c r="B10" s="81">
        <v>26738</v>
      </c>
      <c r="C10" s="151">
        <v>0.12438303909938828</v>
      </c>
      <c r="D10" s="188">
        <v>34150</v>
      </c>
      <c r="E10" s="94">
        <v>0.15405574878311748</v>
      </c>
      <c r="F10" s="201">
        <v>40648</v>
      </c>
      <c r="G10" s="200">
        <v>0.179</v>
      </c>
      <c r="H10" s="150">
        <v>13910</v>
      </c>
      <c r="I10" s="392">
        <v>0.055</v>
      </c>
      <c r="J10" s="401" t="s">
        <v>97</v>
      </c>
      <c r="K10" s="81">
        <v>6498</v>
      </c>
      <c r="L10" s="396">
        <v>0.024944251216882513</v>
      </c>
      <c r="M10" s="387"/>
      <c r="O10" s="312"/>
    </row>
    <row r="11" spans="1:15" ht="12.75" customHeight="1" thickBot="1">
      <c r="A11" s="22" t="s">
        <v>11</v>
      </c>
      <c r="B11" s="176">
        <v>61607</v>
      </c>
      <c r="C11" s="163">
        <v>0.2908858261210344</v>
      </c>
      <c r="D11" s="190">
        <v>62082</v>
      </c>
      <c r="E11" s="92">
        <v>0.2926629205008297</v>
      </c>
      <c r="F11" s="208">
        <v>71165</v>
      </c>
      <c r="G11" s="207">
        <v>0.315</v>
      </c>
      <c r="H11" s="148">
        <v>9558</v>
      </c>
      <c r="I11" s="391">
        <v>0.024</v>
      </c>
      <c r="J11" s="400"/>
      <c r="K11" s="138">
        <v>9083</v>
      </c>
      <c r="L11" s="397">
        <v>0.022337079499170298</v>
      </c>
      <c r="M11" s="386"/>
      <c r="O11" s="312"/>
    </row>
    <row r="12" spans="1:15" ht="12.75" customHeight="1" thickBot="1">
      <c r="A12" s="21" t="s">
        <v>12</v>
      </c>
      <c r="B12" s="81">
        <v>36991</v>
      </c>
      <c r="C12" s="151">
        <v>0.2801520762804929</v>
      </c>
      <c r="D12" s="188">
        <v>45627</v>
      </c>
      <c r="E12" s="94">
        <v>0.33965845814846796</v>
      </c>
      <c r="F12" s="201">
        <v>48793</v>
      </c>
      <c r="G12" s="200">
        <v>0.331</v>
      </c>
      <c r="H12" s="150">
        <v>11802</v>
      </c>
      <c r="I12" s="392">
        <v>0.051</v>
      </c>
      <c r="J12" s="401" t="s">
        <v>97</v>
      </c>
      <c r="K12" s="81">
        <v>3166</v>
      </c>
      <c r="L12" s="396">
        <v>-0.00865845814846794</v>
      </c>
      <c r="M12" s="387"/>
      <c r="O12" s="312"/>
    </row>
    <row r="13" spans="1:15" ht="12.75" customHeight="1" thickBot="1">
      <c r="A13" s="22" t="s">
        <v>13</v>
      </c>
      <c r="B13" s="176">
        <v>37427</v>
      </c>
      <c r="C13" s="163">
        <v>0.15078703200099916</v>
      </c>
      <c r="D13" s="190">
        <v>39296</v>
      </c>
      <c r="E13" s="92">
        <v>0.1598086980568863</v>
      </c>
      <c r="F13" s="208">
        <v>44317</v>
      </c>
      <c r="G13" s="207">
        <v>0.172</v>
      </c>
      <c r="H13" s="148">
        <v>6890</v>
      </c>
      <c r="I13" s="391">
        <v>0.021</v>
      </c>
      <c r="J13" s="400"/>
      <c r="K13" s="138">
        <v>5021</v>
      </c>
      <c r="L13" s="397">
        <v>0.012191301943113686</v>
      </c>
      <c r="M13" s="386"/>
      <c r="O13" s="312"/>
    </row>
    <row r="14" spans="1:15" ht="12.75" customHeight="1" thickBot="1">
      <c r="A14" s="21" t="s">
        <v>14</v>
      </c>
      <c r="B14" s="81">
        <v>426489</v>
      </c>
      <c r="C14" s="151">
        <v>0.10754151486910107</v>
      </c>
      <c r="D14" s="188">
        <v>498774</v>
      </c>
      <c r="E14" s="94">
        <v>0.12386490571323133</v>
      </c>
      <c r="F14" s="201">
        <v>501383</v>
      </c>
      <c r="G14" s="200">
        <v>0.126</v>
      </c>
      <c r="H14" s="150">
        <v>74894</v>
      </c>
      <c r="I14" s="392">
        <v>0.018</v>
      </c>
      <c r="J14" s="401" t="s">
        <v>97</v>
      </c>
      <c r="K14" s="81">
        <v>2609</v>
      </c>
      <c r="L14" s="396">
        <v>0.0021350942867686684</v>
      </c>
      <c r="M14" s="387"/>
      <c r="O14" s="312"/>
    </row>
    <row r="15" spans="1:15" ht="12.75" customHeight="1" thickBot="1">
      <c r="A15" s="22" t="s">
        <v>15</v>
      </c>
      <c r="B15" s="176">
        <v>88659</v>
      </c>
      <c r="C15" s="163">
        <v>0.20889104604560974</v>
      </c>
      <c r="D15" s="190">
        <v>80879</v>
      </c>
      <c r="E15" s="92">
        <v>0.18971919429334122</v>
      </c>
      <c r="F15" s="208">
        <v>96876</v>
      </c>
      <c r="G15" s="207">
        <v>0.206</v>
      </c>
      <c r="H15" s="148">
        <v>8217</v>
      </c>
      <c r="I15" s="391">
        <v>-0.003</v>
      </c>
      <c r="J15" s="400"/>
      <c r="K15" s="138">
        <v>15997</v>
      </c>
      <c r="L15" s="397">
        <v>0.01628080570665877</v>
      </c>
      <c r="M15" s="386"/>
      <c r="O15" s="312"/>
    </row>
    <row r="16" spans="1:15" ht="12.75" customHeight="1" thickBot="1">
      <c r="A16" s="21" t="s">
        <v>16</v>
      </c>
      <c r="B16" s="81">
        <v>396990</v>
      </c>
      <c r="C16" s="151">
        <v>0.11037304805769126</v>
      </c>
      <c r="D16" s="188">
        <v>463489</v>
      </c>
      <c r="E16" s="94">
        <v>0.1270402643596594</v>
      </c>
      <c r="F16" s="201">
        <v>529719</v>
      </c>
      <c r="G16" s="200">
        <v>0.141</v>
      </c>
      <c r="H16" s="150">
        <v>132729</v>
      </c>
      <c r="I16" s="392">
        <v>0.031</v>
      </c>
      <c r="J16" s="401" t="s">
        <v>97</v>
      </c>
      <c r="K16" s="81">
        <v>66230</v>
      </c>
      <c r="L16" s="396">
        <v>0.013959735640340587</v>
      </c>
      <c r="M16" s="399" t="s">
        <v>97</v>
      </c>
      <c r="O16" s="312"/>
    </row>
    <row r="17" spans="1:15" ht="12.75" customHeight="1" thickBot="1">
      <c r="A17" s="22" t="s">
        <v>17</v>
      </c>
      <c r="B17" s="176">
        <v>23173</v>
      </c>
      <c r="C17" s="163">
        <v>0.10729333543231255</v>
      </c>
      <c r="D17" s="190">
        <v>30851</v>
      </c>
      <c r="E17" s="92">
        <v>0.13836638770036688</v>
      </c>
      <c r="F17" s="208">
        <v>24185</v>
      </c>
      <c r="G17" s="207">
        <v>0.101</v>
      </c>
      <c r="H17" s="148">
        <v>1012</v>
      </c>
      <c r="I17" s="391">
        <v>-0.006</v>
      </c>
      <c r="J17" s="400"/>
      <c r="K17" s="138">
        <v>-6666</v>
      </c>
      <c r="L17" s="397">
        <v>-0.037366387700366877</v>
      </c>
      <c r="M17" s="430" t="s">
        <v>97</v>
      </c>
      <c r="O17" s="312"/>
    </row>
    <row r="18" spans="1:15" ht="12.75" customHeight="1" thickBot="1">
      <c r="A18" s="21" t="s">
        <v>18</v>
      </c>
      <c r="B18" s="81">
        <v>27240</v>
      </c>
      <c r="C18" s="151">
        <v>0.21127416002233734</v>
      </c>
      <c r="D18" s="188">
        <v>30983</v>
      </c>
      <c r="E18" s="94">
        <v>0.2391807809291482</v>
      </c>
      <c r="F18" s="201">
        <v>37418</v>
      </c>
      <c r="G18" s="200">
        <v>0.263</v>
      </c>
      <c r="H18" s="150">
        <v>10178</v>
      </c>
      <c r="I18" s="392">
        <v>0.052</v>
      </c>
      <c r="J18" s="401" t="s">
        <v>97</v>
      </c>
      <c r="K18" s="81">
        <v>6435</v>
      </c>
      <c r="L18" s="396">
        <v>0.0238192190708518</v>
      </c>
      <c r="M18" s="387"/>
      <c r="O18" s="312"/>
    </row>
    <row r="19" spans="1:15" ht="12.75" customHeight="1" thickBot="1">
      <c r="A19" s="22" t="s">
        <v>19</v>
      </c>
      <c r="B19" s="176">
        <v>16025</v>
      </c>
      <c r="C19" s="163">
        <v>0.1330571169989289</v>
      </c>
      <c r="D19" s="190">
        <v>14586</v>
      </c>
      <c r="E19" s="92">
        <v>0.12236371872955151</v>
      </c>
      <c r="F19" s="208">
        <v>19508</v>
      </c>
      <c r="G19" s="207">
        <v>0.157</v>
      </c>
      <c r="H19" s="148">
        <v>3483</v>
      </c>
      <c r="I19" s="391">
        <v>0.024</v>
      </c>
      <c r="J19" s="400"/>
      <c r="K19" s="138">
        <v>4922</v>
      </c>
      <c r="L19" s="397">
        <v>0.03463628127044849</v>
      </c>
      <c r="M19" s="430" t="s">
        <v>97</v>
      </c>
      <c r="O19" s="312"/>
    </row>
    <row r="20" spans="1:15" ht="12.75" customHeight="1" thickBot="1">
      <c r="A20" s="21" t="s">
        <v>20</v>
      </c>
      <c r="B20" s="81">
        <v>24984</v>
      </c>
      <c r="C20" s="151">
        <v>0.15261318933711243</v>
      </c>
      <c r="D20" s="188">
        <v>36660</v>
      </c>
      <c r="E20" s="94">
        <v>0.22136611757886093</v>
      </c>
      <c r="F20" s="201">
        <v>36766</v>
      </c>
      <c r="G20" s="200">
        <v>0.212</v>
      </c>
      <c r="H20" s="150">
        <v>11782</v>
      </c>
      <c r="I20" s="392">
        <v>0.059</v>
      </c>
      <c r="J20" s="401" t="s">
        <v>97</v>
      </c>
      <c r="K20" s="81">
        <v>106</v>
      </c>
      <c r="L20" s="396">
        <v>-0.009366117578860939</v>
      </c>
      <c r="M20" s="387"/>
      <c r="O20" s="312"/>
    </row>
    <row r="21" spans="1:15" ht="12.75" customHeight="1" thickBot="1">
      <c r="A21" s="22" t="s">
        <v>21</v>
      </c>
      <c r="B21" s="176">
        <v>117631</v>
      </c>
      <c r="C21" s="163">
        <v>0.3001885892047354</v>
      </c>
      <c r="D21" s="190">
        <v>114891</v>
      </c>
      <c r="E21" s="92">
        <v>0.28946141849725254</v>
      </c>
      <c r="F21" s="208">
        <v>122773</v>
      </c>
      <c r="G21" s="207">
        <v>0.282</v>
      </c>
      <c r="H21" s="148">
        <v>5142</v>
      </c>
      <c r="I21" s="391">
        <v>-0.018</v>
      </c>
      <c r="J21" s="400"/>
      <c r="K21" s="138">
        <v>7882</v>
      </c>
      <c r="L21" s="397">
        <v>-0.00746141849725257</v>
      </c>
      <c r="M21" s="386"/>
      <c r="O21" s="312"/>
    </row>
    <row r="22" spans="1:15" ht="12.75" customHeight="1" thickBot="1">
      <c r="A22" s="21" t="s">
        <v>22</v>
      </c>
      <c r="B22" s="81">
        <v>4881</v>
      </c>
      <c r="C22" s="151">
        <v>0.06263795493044505</v>
      </c>
      <c r="D22" s="188">
        <v>8519</v>
      </c>
      <c r="E22" s="94">
        <v>0.10631075836421948</v>
      </c>
      <c r="F22" s="201">
        <v>9394</v>
      </c>
      <c r="G22" s="200">
        <v>0.113</v>
      </c>
      <c r="H22" s="150">
        <v>4513</v>
      </c>
      <c r="I22" s="392">
        <v>0.05</v>
      </c>
      <c r="J22" s="401" t="s">
        <v>97</v>
      </c>
      <c r="K22" s="81">
        <v>875</v>
      </c>
      <c r="L22" s="396">
        <v>0.006689241635780524</v>
      </c>
      <c r="M22" s="387"/>
      <c r="O22" s="312"/>
    </row>
    <row r="23" spans="1:15" ht="12.75" customHeight="1" thickBot="1">
      <c r="A23" s="22" t="s">
        <v>23</v>
      </c>
      <c r="B23" s="176">
        <v>10514</v>
      </c>
      <c r="C23" s="163">
        <v>0.13583803826823942</v>
      </c>
      <c r="D23" s="190">
        <v>11633</v>
      </c>
      <c r="E23" s="92">
        <v>0.14653163536510097</v>
      </c>
      <c r="F23" s="208">
        <v>13373</v>
      </c>
      <c r="G23" s="207">
        <v>0.162</v>
      </c>
      <c r="H23" s="148">
        <v>2859</v>
      </c>
      <c r="I23" s="391">
        <v>0.026</v>
      </c>
      <c r="J23" s="400"/>
      <c r="K23" s="138">
        <v>1740</v>
      </c>
      <c r="L23" s="397">
        <v>0.015468364634899034</v>
      </c>
      <c r="M23" s="386"/>
      <c r="O23" s="312"/>
    </row>
    <row r="24" spans="1:15" ht="12.75" customHeight="1" thickBot="1">
      <c r="A24" s="21" t="s">
        <v>24</v>
      </c>
      <c r="B24" s="81">
        <v>6626</v>
      </c>
      <c r="C24" s="151">
        <v>0.10490983074462863</v>
      </c>
      <c r="D24" s="188">
        <v>9586</v>
      </c>
      <c r="E24" s="94">
        <v>0.14749053758808506</v>
      </c>
      <c r="F24" s="201">
        <v>12266</v>
      </c>
      <c r="G24" s="200">
        <v>0.197</v>
      </c>
      <c r="H24" s="150">
        <v>5640</v>
      </c>
      <c r="I24" s="392">
        <v>0.092</v>
      </c>
      <c r="J24" s="401" t="s">
        <v>97</v>
      </c>
      <c r="K24" s="81">
        <v>2680</v>
      </c>
      <c r="L24" s="396">
        <v>0.04950946241191495</v>
      </c>
      <c r="M24" s="399" t="s">
        <v>97</v>
      </c>
      <c r="O24" s="312"/>
    </row>
    <row r="25" spans="1:15" ht="12.75" customHeight="1" thickBot="1">
      <c r="A25" s="22" t="s">
        <v>25</v>
      </c>
      <c r="B25" s="176">
        <v>168300</v>
      </c>
      <c r="C25" s="163">
        <v>0.137262258180276</v>
      </c>
      <c r="D25" s="190">
        <v>178911</v>
      </c>
      <c r="E25" s="92">
        <v>0.14437551141618102</v>
      </c>
      <c r="F25" s="208">
        <v>182841</v>
      </c>
      <c r="G25" s="207">
        <v>0.14</v>
      </c>
      <c r="H25" s="148">
        <v>14541</v>
      </c>
      <c r="I25" s="391">
        <v>0.003</v>
      </c>
      <c r="J25" s="400"/>
      <c r="K25" s="138">
        <v>3930</v>
      </c>
      <c r="L25" s="397">
        <v>-0.004375511416181005</v>
      </c>
      <c r="M25" s="386"/>
      <c r="O25" s="312"/>
    </row>
    <row r="26" spans="1:15" ht="12.75" customHeight="1" thickBot="1">
      <c r="A26" s="21" t="s">
        <v>26</v>
      </c>
      <c r="B26" s="81">
        <v>6409</v>
      </c>
      <c r="C26" s="151">
        <v>0.09201722900215363</v>
      </c>
      <c r="D26" s="188">
        <v>9022</v>
      </c>
      <c r="E26" s="94">
        <v>0.12901841894520077</v>
      </c>
      <c r="F26" s="201">
        <v>10531</v>
      </c>
      <c r="G26" s="200">
        <v>0.146</v>
      </c>
      <c r="H26" s="150">
        <v>4122</v>
      </c>
      <c r="I26" s="392">
        <v>0.054</v>
      </c>
      <c r="J26" s="401" t="s">
        <v>97</v>
      </c>
      <c r="K26" s="81">
        <v>1509</v>
      </c>
      <c r="L26" s="396">
        <v>0.016981581054799216</v>
      </c>
      <c r="M26" s="387"/>
      <c r="O26" s="312"/>
    </row>
    <row r="27" spans="1:15" ht="12.75" customHeight="1" thickBot="1">
      <c r="A27" s="22" t="s">
        <v>27</v>
      </c>
      <c r="B27" s="176">
        <v>14274</v>
      </c>
      <c r="C27" s="163">
        <v>0.17654479790234007</v>
      </c>
      <c r="D27" s="190">
        <v>12436</v>
      </c>
      <c r="E27" s="92">
        <v>0.15322819122720552</v>
      </c>
      <c r="F27" s="208">
        <v>11682</v>
      </c>
      <c r="G27" s="207">
        <v>0.144</v>
      </c>
      <c r="H27" s="148">
        <v>-2592</v>
      </c>
      <c r="I27" s="391">
        <v>-0.033</v>
      </c>
      <c r="J27" s="400"/>
      <c r="K27" s="138">
        <v>-754</v>
      </c>
      <c r="L27" s="397">
        <v>-0.009228191227205529</v>
      </c>
      <c r="M27" s="386"/>
      <c r="O27" s="312"/>
    </row>
    <row r="28" spans="1:15" ht="12.75" customHeight="1" thickBot="1">
      <c r="A28" s="21" t="s">
        <v>28</v>
      </c>
      <c r="B28" s="81">
        <v>13307</v>
      </c>
      <c r="C28" s="151">
        <v>0.11307976002311391</v>
      </c>
      <c r="D28" s="188">
        <v>17298</v>
      </c>
      <c r="E28" s="94">
        <v>0.14378932843451012</v>
      </c>
      <c r="F28" s="201">
        <v>17491</v>
      </c>
      <c r="G28" s="200">
        <v>0.142</v>
      </c>
      <c r="H28" s="150">
        <v>4184</v>
      </c>
      <c r="I28" s="392">
        <v>0.029</v>
      </c>
      <c r="J28" s="402"/>
      <c r="K28" s="81">
        <v>193</v>
      </c>
      <c r="L28" s="396">
        <v>-0.001789328434510129</v>
      </c>
      <c r="M28" s="387"/>
      <c r="O28" s="312"/>
    </row>
    <row r="29" spans="1:15" ht="12.75" customHeight="1" thickBot="1">
      <c r="A29" s="22" t="s">
        <v>29</v>
      </c>
      <c r="B29" s="176">
        <v>8970</v>
      </c>
      <c r="C29" s="163">
        <v>0.13313741205806395</v>
      </c>
      <c r="D29" s="190">
        <v>7254</v>
      </c>
      <c r="E29" s="92">
        <v>0.10747303543913714</v>
      </c>
      <c r="F29" s="208">
        <v>10381</v>
      </c>
      <c r="G29" s="207">
        <v>0.153</v>
      </c>
      <c r="H29" s="148">
        <v>1411</v>
      </c>
      <c r="I29" s="391">
        <v>0.02</v>
      </c>
      <c r="J29" s="400"/>
      <c r="K29" s="138">
        <v>3127</v>
      </c>
      <c r="L29" s="397">
        <v>0.04552696456086286</v>
      </c>
      <c r="M29" s="430" t="s">
        <v>97</v>
      </c>
      <c r="O29" s="312"/>
    </row>
    <row r="30" spans="1:15" ht="12.75" customHeight="1" thickBot="1">
      <c r="A30" s="21" t="s">
        <v>30</v>
      </c>
      <c r="B30" s="81">
        <v>27577</v>
      </c>
      <c r="C30" s="151">
        <v>0.1990702307820023</v>
      </c>
      <c r="D30" s="188">
        <v>34529</v>
      </c>
      <c r="E30" s="94">
        <v>0.24467655416273978</v>
      </c>
      <c r="F30" s="201">
        <v>28716</v>
      </c>
      <c r="G30" s="200">
        <v>0.203</v>
      </c>
      <c r="H30" s="150">
        <v>1139</v>
      </c>
      <c r="I30" s="392">
        <v>0.004</v>
      </c>
      <c r="J30" s="402"/>
      <c r="K30" s="81">
        <v>-5813</v>
      </c>
      <c r="L30" s="396">
        <v>-0.04167655416273977</v>
      </c>
      <c r="M30" s="399" t="s">
        <v>97</v>
      </c>
      <c r="O30" s="312"/>
    </row>
    <row r="31" spans="1:15" ht="12.75" customHeight="1" thickBot="1">
      <c r="A31" s="22" t="s">
        <v>31</v>
      </c>
      <c r="B31" s="176">
        <v>8634</v>
      </c>
      <c r="C31" s="163">
        <v>0.10476756743638592</v>
      </c>
      <c r="D31" s="190">
        <v>11002</v>
      </c>
      <c r="E31" s="92">
        <v>0.13233259962231925</v>
      </c>
      <c r="F31" s="208">
        <v>13876</v>
      </c>
      <c r="G31" s="207">
        <v>0.162</v>
      </c>
      <c r="H31" s="148">
        <v>5242</v>
      </c>
      <c r="I31" s="391">
        <v>0.057</v>
      </c>
      <c r="J31" s="403" t="s">
        <v>97</v>
      </c>
      <c r="K31" s="138">
        <v>2874</v>
      </c>
      <c r="L31" s="397">
        <v>0.029667400377680758</v>
      </c>
      <c r="M31" s="386"/>
      <c r="O31" s="312"/>
    </row>
    <row r="32" spans="1:15" ht="6.75" customHeight="1" thickBot="1">
      <c r="A32" s="63"/>
      <c r="B32" s="97"/>
      <c r="C32" s="105"/>
      <c r="D32" s="97"/>
      <c r="E32" s="105"/>
      <c r="F32" s="98"/>
      <c r="G32" s="252"/>
      <c r="H32" s="97"/>
      <c r="I32" s="393"/>
      <c r="J32" s="404"/>
      <c r="K32" s="97"/>
      <c r="L32" s="393"/>
      <c r="M32" s="388"/>
      <c r="O32" s="312"/>
    </row>
    <row r="33" spans="1:15" ht="12.75" customHeight="1" thickBot="1">
      <c r="A33" s="54" t="s">
        <v>58</v>
      </c>
      <c r="B33" s="191"/>
      <c r="C33" s="192"/>
      <c r="D33" s="191"/>
      <c r="E33" s="192"/>
      <c r="F33" s="202"/>
      <c r="G33" s="203"/>
      <c r="H33" s="191"/>
      <c r="I33" s="394"/>
      <c r="J33" s="405"/>
      <c r="K33" s="191"/>
      <c r="L33" s="396"/>
      <c r="M33" s="389"/>
      <c r="O33" s="312"/>
    </row>
    <row r="34" spans="1:15" ht="13.5" thickBot="1">
      <c r="A34" s="58" t="s">
        <v>65</v>
      </c>
      <c r="B34" s="109">
        <v>67090</v>
      </c>
      <c r="C34" s="101">
        <v>0.12950262421847705</v>
      </c>
      <c r="D34" s="109">
        <v>76901</v>
      </c>
      <c r="E34" s="101">
        <v>0.14331720026314856</v>
      </c>
      <c r="F34" s="112">
        <v>84413</v>
      </c>
      <c r="G34" s="209">
        <v>0.152</v>
      </c>
      <c r="H34" s="214">
        <v>17323</v>
      </c>
      <c r="I34" s="395">
        <v>0.022</v>
      </c>
      <c r="J34" s="436" t="s">
        <v>97</v>
      </c>
      <c r="K34" s="214">
        <v>7512</v>
      </c>
      <c r="L34" s="395">
        <v>0.008682799736851432</v>
      </c>
      <c r="M34" s="390"/>
      <c r="O34" s="312"/>
    </row>
    <row r="35" spans="1:15" ht="13.5" thickBot="1">
      <c r="A35" s="59" t="s">
        <v>63</v>
      </c>
      <c r="B35" s="110">
        <v>339280</v>
      </c>
      <c r="C35" s="102">
        <v>0.09926963902109041</v>
      </c>
      <c r="D35" s="110">
        <v>415123</v>
      </c>
      <c r="E35" s="102">
        <v>0.11943184548084407</v>
      </c>
      <c r="F35" s="204">
        <v>442370</v>
      </c>
      <c r="G35" s="205">
        <v>0.132</v>
      </c>
      <c r="H35" s="215">
        <v>103090</v>
      </c>
      <c r="I35" s="396">
        <v>0.033</v>
      </c>
      <c r="J35" s="407" t="s">
        <v>97</v>
      </c>
      <c r="K35" s="215">
        <v>27247</v>
      </c>
      <c r="L35" s="396">
        <v>0.012568154519155939</v>
      </c>
      <c r="M35" s="411" t="s">
        <v>97</v>
      </c>
      <c r="O35" s="312"/>
    </row>
    <row r="36" spans="1:15" ht="13.5" thickBot="1">
      <c r="A36" s="58" t="s">
        <v>61</v>
      </c>
      <c r="B36" s="109">
        <v>610138</v>
      </c>
      <c r="C36" s="101">
        <v>0.10234233786937227</v>
      </c>
      <c r="D36" s="109">
        <v>668040</v>
      </c>
      <c r="E36" s="101">
        <v>0.11184333227635436</v>
      </c>
      <c r="F36" s="112">
        <v>719062</v>
      </c>
      <c r="G36" s="209">
        <v>0.121</v>
      </c>
      <c r="H36" s="214">
        <v>108924</v>
      </c>
      <c r="I36" s="395">
        <v>0.019</v>
      </c>
      <c r="J36" s="436" t="s">
        <v>97</v>
      </c>
      <c r="K36" s="214">
        <v>51022</v>
      </c>
      <c r="L36" s="395">
        <v>0.009156667723645637</v>
      </c>
      <c r="M36" s="432" t="s">
        <v>97</v>
      </c>
      <c r="O36" s="312"/>
    </row>
    <row r="37" spans="1:15" ht="13.5" thickBot="1">
      <c r="A37" s="59" t="s">
        <v>59</v>
      </c>
      <c r="B37" s="110">
        <v>990466</v>
      </c>
      <c r="C37" s="102">
        <v>0.12299505283380768</v>
      </c>
      <c r="D37" s="110">
        <v>1056115</v>
      </c>
      <c r="E37" s="102">
        <v>0.13009195736158385</v>
      </c>
      <c r="F37" s="204">
        <v>1196693</v>
      </c>
      <c r="G37" s="205">
        <v>0.146</v>
      </c>
      <c r="H37" s="215">
        <v>206227</v>
      </c>
      <c r="I37" s="396">
        <v>0.023</v>
      </c>
      <c r="J37" s="407" t="s">
        <v>97</v>
      </c>
      <c r="K37" s="215">
        <v>140578</v>
      </c>
      <c r="L37" s="396">
        <v>0.015908042638416137</v>
      </c>
      <c r="M37" s="407" t="s">
        <v>97</v>
      </c>
      <c r="O37" s="312"/>
    </row>
    <row r="38" spans="1:15" ht="13.5" thickBot="1">
      <c r="A38" s="58" t="s">
        <v>62</v>
      </c>
      <c r="B38" s="109">
        <v>385256</v>
      </c>
      <c r="C38" s="101">
        <v>0.11873217889339943</v>
      </c>
      <c r="D38" s="109">
        <v>456850</v>
      </c>
      <c r="E38" s="101">
        <v>0.13639564978935328</v>
      </c>
      <c r="F38" s="112">
        <v>534503</v>
      </c>
      <c r="G38" s="209">
        <v>0.156</v>
      </c>
      <c r="H38" s="214">
        <v>149247</v>
      </c>
      <c r="I38" s="395">
        <v>0.037</v>
      </c>
      <c r="J38" s="436" t="s">
        <v>97</v>
      </c>
      <c r="K38" s="214">
        <v>77653</v>
      </c>
      <c r="L38" s="395">
        <v>0.019604350210646715</v>
      </c>
      <c r="M38" s="432" t="s">
        <v>97</v>
      </c>
      <c r="O38" s="312"/>
    </row>
    <row r="39" spans="1:15" ht="13.5" thickBot="1">
      <c r="A39" s="59" t="s">
        <v>60</v>
      </c>
      <c r="B39" s="110">
        <v>1245177</v>
      </c>
      <c r="C39" s="102">
        <v>0.10445289437253412</v>
      </c>
      <c r="D39" s="110">
        <v>1336125</v>
      </c>
      <c r="E39" s="102">
        <v>0.11162739521123174</v>
      </c>
      <c r="F39" s="204">
        <v>1481437</v>
      </c>
      <c r="G39" s="205">
        <v>0.124</v>
      </c>
      <c r="H39" s="215">
        <v>236260</v>
      </c>
      <c r="I39" s="396">
        <v>0.02</v>
      </c>
      <c r="J39" s="407" t="s">
        <v>97</v>
      </c>
      <c r="K39" s="215">
        <v>145312</v>
      </c>
      <c r="L39" s="396">
        <v>0.012372604788768254</v>
      </c>
      <c r="M39" s="411" t="s">
        <v>97</v>
      </c>
      <c r="O39" s="312"/>
    </row>
    <row r="40" spans="1:15" ht="13.5" thickBot="1">
      <c r="A40" s="60" t="s">
        <v>64</v>
      </c>
      <c r="B40" s="213">
        <v>309573</v>
      </c>
      <c r="C40" s="194">
        <v>0.12004802339744597</v>
      </c>
      <c r="D40" s="212">
        <v>359646</v>
      </c>
      <c r="E40" s="194">
        <v>0.13633701413879654</v>
      </c>
      <c r="F40" s="250">
        <v>387372</v>
      </c>
      <c r="G40" s="251">
        <v>0.153</v>
      </c>
      <c r="H40" s="214">
        <v>77799</v>
      </c>
      <c r="I40" s="395">
        <v>0.033</v>
      </c>
      <c r="J40" s="436" t="s">
        <v>97</v>
      </c>
      <c r="K40" s="216">
        <v>27726</v>
      </c>
      <c r="L40" s="398">
        <v>0.01666298586120346</v>
      </c>
      <c r="M40" s="453" t="s">
        <v>97</v>
      </c>
      <c r="O40" s="312"/>
    </row>
    <row r="41" spans="8:10" ht="12.75">
      <c r="H41" s="70"/>
      <c r="I41" s="70"/>
      <c r="J41" s="70"/>
    </row>
    <row r="42" ht="51">
      <c r="A42" s="2" t="s">
        <v>4</v>
      </c>
    </row>
    <row r="43" ht="12.75">
      <c r="A43" s="37" t="s">
        <v>38</v>
      </c>
    </row>
    <row r="44" ht="12.75">
      <c r="A44" s="354" t="s">
        <v>106</v>
      </c>
    </row>
  </sheetData>
  <sheetProtection/>
  <mergeCells count="8">
    <mergeCell ref="L4:M4"/>
    <mergeCell ref="I4:J4"/>
    <mergeCell ref="B3:C3"/>
    <mergeCell ref="D3:E3"/>
    <mergeCell ref="H3:J3"/>
    <mergeCell ref="A2:K2"/>
    <mergeCell ref="F3:G3"/>
    <mergeCell ref="K3:M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4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28.00390625" style="0" customWidth="1"/>
    <col min="2" max="8" width="15.7109375" style="0" customWidth="1"/>
    <col min="9" max="9" width="10.140625" style="0" customWidth="1"/>
    <col min="10" max="10" width="4.00390625" style="0" customWidth="1"/>
    <col min="11" max="11" width="15.7109375" style="0" customWidth="1"/>
    <col min="12" max="12" width="20.00390625" style="0" hidden="1" customWidth="1"/>
    <col min="13" max="13" width="10.140625" style="0" customWidth="1"/>
    <col min="14" max="14" width="4.00390625" style="0" customWidth="1"/>
    <col min="15" max="15" width="20.00390625" style="0" hidden="1" customWidth="1"/>
    <col min="16" max="16" width="20.00390625" style="0" bestFit="1" customWidth="1"/>
    <col min="17" max="17" width="20.00390625" style="0" hidden="1" customWidth="1"/>
    <col min="18" max="18" width="20.00390625" style="0" bestFit="1" customWidth="1"/>
    <col min="19" max="19" width="20.00390625" style="0" hidden="1" customWidth="1"/>
    <col min="20" max="20" width="20.00390625" style="0" bestFit="1" customWidth="1"/>
    <col min="21" max="21" width="20.00390625" style="0" hidden="1" customWidth="1"/>
    <col min="22" max="22" width="20.00390625" style="0" bestFit="1" customWidth="1"/>
    <col min="23" max="23" width="20.00390625" style="0" hidden="1" customWidth="1"/>
    <col min="24" max="24" width="20.00390625" style="0" bestFit="1" customWidth="1"/>
    <col min="25" max="25" width="20.00390625" style="0" hidden="1" customWidth="1"/>
    <col min="26" max="26" width="20.00390625" style="0" bestFit="1" customWidth="1"/>
    <col min="27" max="27" width="20.00390625" style="0" hidden="1" customWidth="1"/>
    <col min="28" max="28" width="20.00390625" style="0" bestFit="1" customWidth="1"/>
    <col min="29" max="29" width="20.00390625" style="0" hidden="1" customWidth="1"/>
    <col min="30" max="30" width="20.00390625" style="0" bestFit="1" customWidth="1"/>
    <col min="31" max="31" width="20.00390625" style="0" hidden="1" customWidth="1"/>
    <col min="32" max="32" width="20.00390625" style="0" bestFit="1" customWidth="1"/>
    <col min="33" max="33" width="20.00390625" style="0" hidden="1" customWidth="1"/>
    <col min="34" max="34" width="20.00390625" style="0" bestFit="1" customWidth="1"/>
    <col min="35" max="35" width="20.00390625" style="0" hidden="1" customWidth="1"/>
    <col min="36" max="36" width="20.00390625" style="0" bestFit="1" customWidth="1"/>
    <col min="37" max="37" width="20.00390625" style="0" hidden="1" customWidth="1"/>
    <col min="38" max="38" width="20.00390625" style="0" bestFit="1" customWidth="1"/>
    <col min="39" max="39" width="20.00390625" style="0" hidden="1" customWidth="1"/>
    <col min="40" max="40" width="20.00390625" style="0" bestFit="1" customWidth="1"/>
    <col min="41" max="41" width="20.00390625" style="0" hidden="1" customWidth="1"/>
    <col min="42" max="42" width="20.00390625" style="0" bestFit="1" customWidth="1"/>
    <col min="43" max="43" width="20.00390625" style="0" hidden="1" customWidth="1"/>
  </cols>
  <sheetData>
    <row r="1" spans="1:3" ht="15">
      <c r="A1" s="293" t="s">
        <v>107</v>
      </c>
      <c r="B1" s="293"/>
      <c r="C1" s="293"/>
    </row>
    <row r="2" spans="1:11" ht="38.25" customHeight="1">
      <c r="A2" s="337" t="s">
        <v>85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</row>
    <row r="3" spans="1:16" ht="14.25" customHeight="1">
      <c r="A3" s="1"/>
      <c r="B3" s="338">
        <v>2008</v>
      </c>
      <c r="C3" s="340"/>
      <c r="D3" s="338">
        <v>2009</v>
      </c>
      <c r="E3" s="340"/>
      <c r="F3" s="338">
        <v>2010</v>
      </c>
      <c r="G3" s="340"/>
      <c r="H3" s="338" t="s">
        <v>52</v>
      </c>
      <c r="I3" s="339"/>
      <c r="J3" s="340"/>
      <c r="K3" s="338" t="s">
        <v>51</v>
      </c>
      <c r="L3" s="339"/>
      <c r="M3" s="339"/>
      <c r="N3" s="339"/>
      <c r="P3" s="47"/>
    </row>
    <row r="4" spans="1:16" ht="41.25" customHeight="1" thickBot="1">
      <c r="A4" s="13"/>
      <c r="B4" s="40" t="s">
        <v>33</v>
      </c>
      <c r="C4" s="45" t="s">
        <v>34</v>
      </c>
      <c r="D4" s="197" t="s">
        <v>33</v>
      </c>
      <c r="E4" s="198" t="s">
        <v>34</v>
      </c>
      <c r="F4" s="206" t="s">
        <v>33</v>
      </c>
      <c r="G4" s="206" t="s">
        <v>34</v>
      </c>
      <c r="H4" s="210" t="s">
        <v>53</v>
      </c>
      <c r="I4" s="342" t="s">
        <v>104</v>
      </c>
      <c r="J4" s="343"/>
      <c r="K4" s="49" t="s">
        <v>53</v>
      </c>
      <c r="L4" s="50"/>
      <c r="M4" s="342" t="s">
        <v>104</v>
      </c>
      <c r="N4" s="343"/>
      <c r="P4" s="47"/>
    </row>
    <row r="5" spans="1:16" ht="12.75" customHeight="1" thickBot="1">
      <c r="A5" s="17" t="s">
        <v>0</v>
      </c>
      <c r="B5" s="138">
        <v>3692607</v>
      </c>
      <c r="C5" s="199">
        <v>0.09923931539998507</v>
      </c>
      <c r="D5" s="190">
        <v>3592949</v>
      </c>
      <c r="E5" s="199">
        <v>0.09471960621392636</v>
      </c>
      <c r="F5" s="208">
        <v>3537573</v>
      </c>
      <c r="G5" s="226">
        <v>0.09</v>
      </c>
      <c r="H5" s="138">
        <f>F5-B5</f>
        <v>-155034</v>
      </c>
      <c r="I5" s="416">
        <v>-0.009</v>
      </c>
      <c r="J5" s="431" t="s">
        <v>97</v>
      </c>
      <c r="K5" s="176">
        <f>F5-D5</f>
        <v>-55376</v>
      </c>
      <c r="L5" s="227"/>
      <c r="M5" s="422">
        <v>-0.004719606213926364</v>
      </c>
      <c r="N5" s="432" t="s">
        <v>97</v>
      </c>
      <c r="P5" s="313"/>
    </row>
    <row r="6" spans="1:16" ht="12.75" customHeight="1" thickBot="1">
      <c r="A6" s="18" t="s">
        <v>1</v>
      </c>
      <c r="B6" s="81">
        <v>287979</v>
      </c>
      <c r="C6" s="94">
        <v>0.12203766916480736</v>
      </c>
      <c r="D6" s="188">
        <v>287187</v>
      </c>
      <c r="E6" s="94">
        <v>0.11775030966207166</v>
      </c>
      <c r="F6" s="201">
        <v>271819</v>
      </c>
      <c r="G6" s="228">
        <v>0.107</v>
      </c>
      <c r="H6" s="81">
        <f>F6-B6</f>
        <v>-16160</v>
      </c>
      <c r="I6" s="392">
        <v>-0.015</v>
      </c>
      <c r="J6" s="407" t="s">
        <v>97</v>
      </c>
      <c r="K6" s="81">
        <f>F6-D6</f>
        <v>-15368</v>
      </c>
      <c r="L6" s="229"/>
      <c r="M6" s="423">
        <v>-0.010750309662071661</v>
      </c>
      <c r="N6" s="411" t="s">
        <v>97</v>
      </c>
      <c r="P6" s="313"/>
    </row>
    <row r="7" spans="1:16" ht="12.75" customHeight="1" thickBot="1">
      <c r="A7" s="19" t="s">
        <v>7</v>
      </c>
      <c r="B7" s="138">
        <v>1765</v>
      </c>
      <c r="C7" s="92">
        <v>0.08661726456298768</v>
      </c>
      <c r="D7" s="190">
        <v>1523</v>
      </c>
      <c r="E7" s="92">
        <v>0.07512084443129131</v>
      </c>
      <c r="F7" s="208">
        <v>2352</v>
      </c>
      <c r="G7" s="230">
        <v>0.113</v>
      </c>
      <c r="H7" s="138">
        <v>587</v>
      </c>
      <c r="I7" s="391">
        <v>0.026</v>
      </c>
      <c r="J7" s="408"/>
      <c r="K7" s="176">
        <v>829</v>
      </c>
      <c r="L7" s="227"/>
      <c r="M7" s="422">
        <v>0.03787915556870869</v>
      </c>
      <c r="N7" s="410"/>
      <c r="P7" s="313"/>
    </row>
    <row r="8" spans="1:16" ht="12.75" customHeight="1" thickBot="1">
      <c r="A8" s="20" t="s">
        <v>8</v>
      </c>
      <c r="B8" s="81">
        <v>2305</v>
      </c>
      <c r="C8" s="94">
        <v>0.09068376740892281</v>
      </c>
      <c r="D8" s="188">
        <v>2198</v>
      </c>
      <c r="E8" s="94">
        <v>0.08269997742493791</v>
      </c>
      <c r="F8" s="201">
        <v>2618</v>
      </c>
      <c r="G8" s="228">
        <v>0.093</v>
      </c>
      <c r="H8" s="81">
        <v>313</v>
      </c>
      <c r="I8" s="392">
        <v>0.002</v>
      </c>
      <c r="J8" s="406"/>
      <c r="K8" s="81">
        <v>420</v>
      </c>
      <c r="L8" s="229"/>
      <c r="M8" s="423">
        <v>0.010300022575062087</v>
      </c>
      <c r="N8" s="412"/>
      <c r="P8" s="313"/>
    </row>
    <row r="9" spans="1:16" ht="12.75" customHeight="1" thickBot="1">
      <c r="A9" s="19" t="s">
        <v>9</v>
      </c>
      <c r="B9" s="138">
        <v>9282</v>
      </c>
      <c r="C9" s="92">
        <v>0.07922702015244501</v>
      </c>
      <c r="D9" s="190">
        <v>9177</v>
      </c>
      <c r="E9" s="92">
        <v>0.0714391362224523</v>
      </c>
      <c r="F9" s="208">
        <v>9902</v>
      </c>
      <c r="G9" s="230">
        <v>0.073</v>
      </c>
      <c r="H9" s="138">
        <v>620</v>
      </c>
      <c r="I9" s="391">
        <v>-0.006</v>
      </c>
      <c r="J9" s="408"/>
      <c r="K9" s="176">
        <v>725</v>
      </c>
      <c r="L9" s="227"/>
      <c r="M9" s="422">
        <v>0.0015608637775476886</v>
      </c>
      <c r="N9" s="410"/>
      <c r="P9" s="313"/>
    </row>
    <row r="10" spans="1:16" ht="12.75" customHeight="1" thickBot="1">
      <c r="A10" s="21" t="s">
        <v>10</v>
      </c>
      <c r="B10" s="81">
        <v>5375</v>
      </c>
      <c r="C10" s="94">
        <v>0.11105142455734386</v>
      </c>
      <c r="D10" s="188">
        <v>5243</v>
      </c>
      <c r="E10" s="94">
        <v>0.10892508414010886</v>
      </c>
      <c r="F10" s="201">
        <v>5047</v>
      </c>
      <c r="G10" s="228">
        <v>0.1</v>
      </c>
      <c r="H10" s="81">
        <v>-328</v>
      </c>
      <c r="I10" s="392">
        <v>-0.011</v>
      </c>
      <c r="J10" s="406"/>
      <c r="K10" s="81">
        <v>-196</v>
      </c>
      <c r="L10" s="229"/>
      <c r="M10" s="423">
        <v>-0.008925084140108855</v>
      </c>
      <c r="N10" s="412"/>
      <c r="P10" s="313"/>
    </row>
    <row r="11" spans="1:16" ht="12.75" customHeight="1" thickBot="1">
      <c r="A11" s="22" t="s">
        <v>11</v>
      </c>
      <c r="B11" s="138">
        <v>12497</v>
      </c>
      <c r="C11" s="92">
        <v>0.28249468782494686</v>
      </c>
      <c r="D11" s="190">
        <v>9696</v>
      </c>
      <c r="E11" s="92">
        <v>0.22876017459006723</v>
      </c>
      <c r="F11" s="208">
        <v>9257</v>
      </c>
      <c r="G11" s="230" t="s">
        <v>94</v>
      </c>
      <c r="H11" s="138">
        <v>-3240</v>
      </c>
      <c r="I11" s="391">
        <v>-0.072</v>
      </c>
      <c r="J11" s="409" t="s">
        <v>97</v>
      </c>
      <c r="K11" s="176">
        <v>-439</v>
      </c>
      <c r="L11" s="227"/>
      <c r="M11" s="422">
        <v>-0.018760174590067236</v>
      </c>
      <c r="N11" s="410"/>
      <c r="P11" s="313"/>
    </row>
    <row r="12" spans="1:16" ht="12.75" customHeight="1" thickBot="1">
      <c r="A12" s="21" t="s">
        <v>12</v>
      </c>
      <c r="B12" s="81">
        <v>2187</v>
      </c>
      <c r="C12" s="94">
        <v>0.12090220576040688</v>
      </c>
      <c r="D12" s="188">
        <v>2150</v>
      </c>
      <c r="E12" s="94">
        <v>0.11688594106773947</v>
      </c>
      <c r="F12" s="201">
        <v>1689</v>
      </c>
      <c r="G12" s="228">
        <v>0.089</v>
      </c>
      <c r="H12" s="81">
        <v>-498</v>
      </c>
      <c r="I12" s="392">
        <v>-0.032</v>
      </c>
      <c r="J12" s="406"/>
      <c r="K12" s="81">
        <v>-461</v>
      </c>
      <c r="L12" s="229"/>
      <c r="M12" s="423">
        <v>-0.027885941067739478</v>
      </c>
      <c r="N12" s="412"/>
      <c r="P12" s="313"/>
    </row>
    <row r="13" spans="1:16" ht="12.75" customHeight="1" thickBot="1">
      <c r="A13" s="22" t="s">
        <v>13</v>
      </c>
      <c r="B13" s="138">
        <v>6522</v>
      </c>
      <c r="C13" s="92">
        <v>0.13054443554843875</v>
      </c>
      <c r="D13" s="190">
        <v>7226</v>
      </c>
      <c r="E13" s="92">
        <v>0.14116038288728266</v>
      </c>
      <c r="F13" s="208">
        <v>5093</v>
      </c>
      <c r="G13" s="230">
        <v>0.097</v>
      </c>
      <c r="H13" s="138">
        <v>-1429</v>
      </c>
      <c r="I13" s="391">
        <v>-0.034</v>
      </c>
      <c r="J13" s="408"/>
      <c r="K13" s="176">
        <v>-2133</v>
      </c>
      <c r="L13" s="227"/>
      <c r="M13" s="422">
        <v>-0.04416038288728266</v>
      </c>
      <c r="N13" s="432" t="s">
        <v>97</v>
      </c>
      <c r="P13" s="313"/>
    </row>
    <row r="14" spans="1:16" ht="12.75" customHeight="1" thickBot="1">
      <c r="A14" s="21" t="s">
        <v>14</v>
      </c>
      <c r="B14" s="81">
        <v>43593</v>
      </c>
      <c r="C14" s="94">
        <v>0.08675482850234335</v>
      </c>
      <c r="D14" s="188">
        <v>50364</v>
      </c>
      <c r="E14" s="94">
        <v>0.09420787310257106</v>
      </c>
      <c r="F14" s="201">
        <v>43764</v>
      </c>
      <c r="G14" s="228">
        <v>0.08</v>
      </c>
      <c r="H14" s="81">
        <v>171</v>
      </c>
      <c r="I14" s="392">
        <v>-0.007</v>
      </c>
      <c r="J14" s="406"/>
      <c r="K14" s="81">
        <v>-6600</v>
      </c>
      <c r="L14" s="229"/>
      <c r="M14" s="423">
        <v>-0.014207873102571059</v>
      </c>
      <c r="N14" s="411" t="s">
        <v>97</v>
      </c>
      <c r="P14" s="313"/>
    </row>
    <row r="15" spans="1:16" ht="12.75" customHeight="1" thickBot="1">
      <c r="A15" s="22" t="s">
        <v>15</v>
      </c>
      <c r="B15" s="138">
        <v>16028</v>
      </c>
      <c r="C15" s="92">
        <v>0.20694908907797388</v>
      </c>
      <c r="D15" s="190">
        <v>17436</v>
      </c>
      <c r="E15" s="92">
        <v>0.22426300354993053</v>
      </c>
      <c r="F15" s="208">
        <v>15561</v>
      </c>
      <c r="G15" s="230">
        <v>0.19</v>
      </c>
      <c r="H15" s="138">
        <v>-467</v>
      </c>
      <c r="I15" s="391">
        <v>-0.017</v>
      </c>
      <c r="J15" s="408"/>
      <c r="K15" s="176">
        <v>-1875</v>
      </c>
      <c r="L15" s="227"/>
      <c r="M15" s="422">
        <v>-0.03426300354993053</v>
      </c>
      <c r="N15" s="410"/>
      <c r="P15" s="313"/>
    </row>
    <row r="16" spans="1:16" ht="12.75" customHeight="1" thickBot="1">
      <c r="A16" s="21" t="s">
        <v>16</v>
      </c>
      <c r="B16" s="81">
        <v>53880</v>
      </c>
      <c r="C16" s="94">
        <v>0.11609191687405061</v>
      </c>
      <c r="D16" s="188">
        <v>52863</v>
      </c>
      <c r="E16" s="94">
        <v>0.11022379205874933</v>
      </c>
      <c r="F16" s="201">
        <v>51847</v>
      </c>
      <c r="G16" s="228" t="s">
        <v>95</v>
      </c>
      <c r="H16" s="81">
        <v>-2033</v>
      </c>
      <c r="I16" s="392">
        <v>-0.013</v>
      </c>
      <c r="J16" s="407" t="s">
        <v>97</v>
      </c>
      <c r="K16" s="81">
        <v>-1016</v>
      </c>
      <c r="L16" s="229"/>
      <c r="M16" s="423">
        <v>-0.0072237920587493315</v>
      </c>
      <c r="N16" s="411"/>
      <c r="P16" s="313"/>
    </row>
    <row r="17" spans="1:16" ht="12.75" customHeight="1" thickBot="1">
      <c r="A17" s="22" t="s">
        <v>17</v>
      </c>
      <c r="B17" s="138">
        <v>2705</v>
      </c>
      <c r="C17" s="92">
        <v>0.08458940521608606</v>
      </c>
      <c r="D17" s="190">
        <v>3559</v>
      </c>
      <c r="E17" s="92">
        <v>0.10319830660828717</v>
      </c>
      <c r="F17" s="208">
        <v>2805</v>
      </c>
      <c r="G17" s="230">
        <v>0.081</v>
      </c>
      <c r="H17" s="138">
        <v>100</v>
      </c>
      <c r="I17" s="391">
        <v>-0.004</v>
      </c>
      <c r="J17" s="408"/>
      <c r="K17" s="176">
        <v>-754</v>
      </c>
      <c r="L17" s="227"/>
      <c r="M17" s="422">
        <v>-0.02219830660828717</v>
      </c>
      <c r="N17" s="410"/>
      <c r="P17" s="313"/>
    </row>
    <row r="18" spans="1:16" ht="12.75" customHeight="1" thickBot="1">
      <c r="A18" s="21" t="s">
        <v>18</v>
      </c>
      <c r="B18" s="81">
        <v>4538</v>
      </c>
      <c r="C18" s="94">
        <v>0.23488612836438924</v>
      </c>
      <c r="D18" s="188">
        <v>4611</v>
      </c>
      <c r="E18" s="94">
        <v>0.24106022584692596</v>
      </c>
      <c r="F18" s="201">
        <v>4901</v>
      </c>
      <c r="G18" s="228">
        <v>0.248</v>
      </c>
      <c r="H18" s="81">
        <v>363</v>
      </c>
      <c r="I18" s="392">
        <v>0.013</v>
      </c>
      <c r="J18" s="406"/>
      <c r="K18" s="81">
        <v>290</v>
      </c>
      <c r="L18" s="229"/>
      <c r="M18" s="423">
        <v>0.006939774153074035</v>
      </c>
      <c r="N18" s="412"/>
      <c r="P18" s="313"/>
    </row>
    <row r="19" spans="1:16" ht="12.75" customHeight="1" thickBot="1">
      <c r="A19" s="22" t="s">
        <v>19</v>
      </c>
      <c r="B19" s="138">
        <v>2781</v>
      </c>
      <c r="C19" s="92">
        <v>0.11349630657470514</v>
      </c>
      <c r="D19" s="190">
        <v>3014</v>
      </c>
      <c r="E19" s="92">
        <v>0.11548777684113726</v>
      </c>
      <c r="F19" s="208">
        <v>2736</v>
      </c>
      <c r="G19" s="230">
        <v>0.094</v>
      </c>
      <c r="H19" s="138">
        <v>-45</v>
      </c>
      <c r="I19" s="391">
        <v>-0.019</v>
      </c>
      <c r="J19" s="408"/>
      <c r="K19" s="176">
        <v>-278</v>
      </c>
      <c r="L19" s="227"/>
      <c r="M19" s="422">
        <v>-0.021487776841137257</v>
      </c>
      <c r="N19" s="410"/>
      <c r="P19" s="313"/>
    </row>
    <row r="20" spans="1:16" ht="12.75" customHeight="1" thickBot="1">
      <c r="A20" s="21" t="s">
        <v>20</v>
      </c>
      <c r="B20" s="81">
        <v>3041</v>
      </c>
      <c r="C20" s="94">
        <v>0.10035972410151481</v>
      </c>
      <c r="D20" s="188">
        <v>2542</v>
      </c>
      <c r="E20" s="94">
        <v>0.08147697041571846</v>
      </c>
      <c r="F20" s="201">
        <v>2364</v>
      </c>
      <c r="G20" s="228">
        <v>0.075</v>
      </c>
      <c r="H20" s="81">
        <v>-677</v>
      </c>
      <c r="I20" s="392">
        <v>-0.025</v>
      </c>
      <c r="J20" s="406"/>
      <c r="K20" s="81">
        <v>-178</v>
      </c>
      <c r="L20" s="229"/>
      <c r="M20" s="423">
        <v>-0.006476970415718458</v>
      </c>
      <c r="N20" s="412"/>
      <c r="P20" s="313"/>
    </row>
    <row r="21" spans="1:16" ht="12.75" customHeight="1" thickBot="1">
      <c r="A21" s="22" t="s">
        <v>21</v>
      </c>
      <c r="B21" s="138">
        <v>16799</v>
      </c>
      <c r="C21" s="92">
        <v>0.2425953470908487</v>
      </c>
      <c r="D21" s="190">
        <v>18388</v>
      </c>
      <c r="E21" s="92">
        <v>0.2634723674972418</v>
      </c>
      <c r="F21" s="208">
        <v>14529</v>
      </c>
      <c r="G21" s="230">
        <v>0.202</v>
      </c>
      <c r="H21" s="138">
        <v>-2270</v>
      </c>
      <c r="I21" s="391">
        <v>-0.041</v>
      </c>
      <c r="J21" s="408"/>
      <c r="K21" s="176">
        <v>-3859</v>
      </c>
      <c r="L21" s="227"/>
      <c r="M21" s="422">
        <v>-0.061472367497241776</v>
      </c>
      <c r="N21" s="432" t="s">
        <v>97</v>
      </c>
      <c r="P21" s="313"/>
    </row>
    <row r="22" spans="1:16" ht="12.75" customHeight="1" thickBot="1">
      <c r="A22" s="21" t="s">
        <v>22</v>
      </c>
      <c r="B22" s="81">
        <v>1142</v>
      </c>
      <c r="C22" s="94">
        <v>0.07906397119911382</v>
      </c>
      <c r="D22" s="188">
        <v>1296</v>
      </c>
      <c r="E22" s="94">
        <v>0.08630793819925413</v>
      </c>
      <c r="F22" s="201">
        <v>1121</v>
      </c>
      <c r="G22" s="228">
        <v>0.077</v>
      </c>
      <c r="H22" s="81">
        <v>-21</v>
      </c>
      <c r="I22" s="392">
        <v>-0.002</v>
      </c>
      <c r="J22" s="406"/>
      <c r="K22" s="81">
        <v>-175</v>
      </c>
      <c r="L22" s="229"/>
      <c r="M22" s="423">
        <v>-0.009307938199254129</v>
      </c>
      <c r="N22" s="412"/>
      <c r="P22" s="313"/>
    </row>
    <row r="23" spans="1:16" ht="12.75" customHeight="1" thickBot="1">
      <c r="A23" s="22" t="s">
        <v>23</v>
      </c>
      <c r="B23" s="138">
        <v>1619</v>
      </c>
      <c r="C23" s="92">
        <v>0.11966885948702786</v>
      </c>
      <c r="D23" s="190">
        <v>1557</v>
      </c>
      <c r="E23" s="92">
        <v>0.11310475083539154</v>
      </c>
      <c r="F23" s="208">
        <v>1892</v>
      </c>
      <c r="G23" s="230">
        <v>0.141</v>
      </c>
      <c r="H23" s="138">
        <v>273</v>
      </c>
      <c r="I23" s="391">
        <v>0.021</v>
      </c>
      <c r="J23" s="408"/>
      <c r="K23" s="176">
        <v>335</v>
      </c>
      <c r="L23" s="227"/>
      <c r="M23" s="422">
        <v>0.02789524916460845</v>
      </c>
      <c r="N23" s="410"/>
      <c r="P23" s="313"/>
    </row>
    <row r="24" spans="1:16" ht="12.75" customHeight="1" thickBot="1">
      <c r="A24" s="21" t="s">
        <v>24</v>
      </c>
      <c r="B24" s="81">
        <v>1343</v>
      </c>
      <c r="C24" s="94">
        <v>0.09394893319342427</v>
      </c>
      <c r="D24" s="188">
        <v>1221</v>
      </c>
      <c r="E24" s="94">
        <v>0.08056215360253365</v>
      </c>
      <c r="F24" s="201">
        <v>1577</v>
      </c>
      <c r="G24" s="228">
        <v>0.101</v>
      </c>
      <c r="H24" s="81">
        <v>234</v>
      </c>
      <c r="I24" s="392">
        <v>0.007</v>
      </c>
      <c r="J24" s="406"/>
      <c r="K24" s="81">
        <v>356</v>
      </c>
      <c r="L24" s="229"/>
      <c r="M24" s="423">
        <v>0.02043784639746636</v>
      </c>
      <c r="N24" s="412"/>
      <c r="P24" s="313"/>
    </row>
    <row r="25" spans="1:16" ht="12.75" customHeight="1" thickBot="1">
      <c r="A25" s="22" t="s">
        <v>25</v>
      </c>
      <c r="B25" s="138">
        <v>25498</v>
      </c>
      <c r="C25" s="92">
        <v>0.12192999234889058</v>
      </c>
      <c r="D25" s="190">
        <v>25458</v>
      </c>
      <c r="E25" s="92">
        <v>0.11683716319477909</v>
      </c>
      <c r="F25" s="208">
        <v>25475</v>
      </c>
      <c r="G25" s="230">
        <v>0.111</v>
      </c>
      <c r="H25" s="138">
        <v>-23</v>
      </c>
      <c r="I25" s="391">
        <v>-0.011</v>
      </c>
      <c r="J25" s="408"/>
      <c r="K25" s="176">
        <v>17</v>
      </c>
      <c r="L25" s="227"/>
      <c r="M25" s="422">
        <v>-0.005837163194779088</v>
      </c>
      <c r="N25" s="410"/>
      <c r="P25" s="313"/>
    </row>
    <row r="26" spans="1:16" ht="12.75" customHeight="1" thickBot="1">
      <c r="A26" s="21" t="s">
        <v>26</v>
      </c>
      <c r="B26" s="81">
        <v>1291</v>
      </c>
      <c r="C26" s="94">
        <v>0.07982933465248578</v>
      </c>
      <c r="D26" s="188">
        <v>1313</v>
      </c>
      <c r="E26" s="94">
        <v>0.07632833391466108</v>
      </c>
      <c r="F26" s="201">
        <v>1380</v>
      </c>
      <c r="G26" s="228">
        <v>0.074</v>
      </c>
      <c r="H26" s="81">
        <v>89</v>
      </c>
      <c r="I26" s="392">
        <v>-0.006</v>
      </c>
      <c r="J26" s="406"/>
      <c r="K26" s="81">
        <v>67</v>
      </c>
      <c r="L26" s="229"/>
      <c r="M26" s="423">
        <v>-0.002328333914661085</v>
      </c>
      <c r="N26" s="412"/>
      <c r="P26" s="313"/>
    </row>
    <row r="27" spans="1:16" ht="12.75" customHeight="1" thickBot="1">
      <c r="A27" s="22" t="s">
        <v>27</v>
      </c>
      <c r="B27" s="138">
        <v>2472</v>
      </c>
      <c r="C27" s="92">
        <v>0.14099931553730322</v>
      </c>
      <c r="D27" s="190">
        <v>2483</v>
      </c>
      <c r="E27" s="92">
        <v>0.13501903208265362</v>
      </c>
      <c r="F27" s="208">
        <v>2893</v>
      </c>
      <c r="G27" s="230">
        <v>0.153</v>
      </c>
      <c r="H27" s="138">
        <v>421</v>
      </c>
      <c r="I27" s="391">
        <v>0.012</v>
      </c>
      <c r="J27" s="408"/>
      <c r="K27" s="176">
        <v>410</v>
      </c>
      <c r="L27" s="227"/>
      <c r="M27" s="422">
        <v>0.01798096791734638</v>
      </c>
      <c r="N27" s="410"/>
      <c r="P27" s="313"/>
    </row>
    <row r="28" spans="1:16" ht="12.75" customHeight="1" thickBot="1">
      <c r="A28" s="21" t="s">
        <v>28</v>
      </c>
      <c r="B28" s="81">
        <v>1787</v>
      </c>
      <c r="C28" s="94">
        <v>0.06314710767164917</v>
      </c>
      <c r="D28" s="188">
        <v>2688</v>
      </c>
      <c r="E28" s="94">
        <v>0.09112791131301488</v>
      </c>
      <c r="F28" s="201">
        <v>1918</v>
      </c>
      <c r="G28" s="228">
        <v>0.066</v>
      </c>
      <c r="H28" s="81">
        <v>131</v>
      </c>
      <c r="I28" s="392">
        <v>0.003</v>
      </c>
      <c r="J28" s="406"/>
      <c r="K28" s="81">
        <v>-770</v>
      </c>
      <c r="L28" s="229"/>
      <c r="M28" s="423">
        <v>-0.02512791131301488</v>
      </c>
      <c r="N28" s="412"/>
      <c r="P28" s="313"/>
    </row>
    <row r="29" spans="1:16" ht="12.75" customHeight="1" thickBot="1">
      <c r="A29" s="22" t="s">
        <v>29</v>
      </c>
      <c r="B29" s="138">
        <v>1398</v>
      </c>
      <c r="C29" s="92">
        <v>0.08914679250095651</v>
      </c>
      <c r="D29" s="190">
        <v>1429</v>
      </c>
      <c r="E29" s="92">
        <v>0.09199176001029999</v>
      </c>
      <c r="F29" s="208">
        <v>2048</v>
      </c>
      <c r="G29" s="230">
        <v>0.135</v>
      </c>
      <c r="H29" s="138">
        <v>650</v>
      </c>
      <c r="I29" s="391">
        <v>0.046</v>
      </c>
      <c r="J29" s="408"/>
      <c r="K29" s="176">
        <v>619</v>
      </c>
      <c r="L29" s="227"/>
      <c r="M29" s="422">
        <v>0.04300823998970002</v>
      </c>
      <c r="N29" s="410"/>
      <c r="P29" s="313"/>
    </row>
    <row r="30" spans="1:16" ht="12.75" customHeight="1" thickBot="1">
      <c r="A30" s="21" t="s">
        <v>30</v>
      </c>
      <c r="B30" s="81">
        <v>2813</v>
      </c>
      <c r="C30" s="94">
        <v>0.10477502979737784</v>
      </c>
      <c r="D30" s="188">
        <v>1968</v>
      </c>
      <c r="E30" s="94">
        <v>0.07280529762124968</v>
      </c>
      <c r="F30" s="201">
        <v>2471</v>
      </c>
      <c r="G30" s="228">
        <v>0.09</v>
      </c>
      <c r="H30" s="81">
        <v>-342</v>
      </c>
      <c r="I30" s="392">
        <v>-0.015</v>
      </c>
      <c r="J30" s="406"/>
      <c r="K30" s="81">
        <v>503</v>
      </c>
      <c r="L30" s="229"/>
      <c r="M30" s="423">
        <v>0.017194702378750315</v>
      </c>
      <c r="N30" s="412"/>
      <c r="P30" s="313"/>
    </row>
    <row r="31" spans="1:16" ht="12.75" customHeight="1" thickBot="1">
      <c r="A31" s="22" t="s">
        <v>31</v>
      </c>
      <c r="B31" s="138">
        <v>1329</v>
      </c>
      <c r="C31" s="92">
        <v>0.07491966852697446</v>
      </c>
      <c r="D31" s="190">
        <v>1557</v>
      </c>
      <c r="E31" s="92">
        <v>0.08038618410862719</v>
      </c>
      <c r="F31" s="208">
        <v>2188</v>
      </c>
      <c r="G31" s="230">
        <v>0.107</v>
      </c>
      <c r="H31" s="138">
        <v>859</v>
      </c>
      <c r="I31" s="391">
        <v>0.032</v>
      </c>
      <c r="J31" s="408"/>
      <c r="K31" s="176">
        <v>631</v>
      </c>
      <c r="L31" s="227"/>
      <c r="M31" s="422">
        <v>0.026613815891372808</v>
      </c>
      <c r="N31" s="410"/>
      <c r="P31" s="313"/>
    </row>
    <row r="32" spans="1:16" ht="7.5" customHeight="1" thickBot="1">
      <c r="A32" s="63"/>
      <c r="B32" s="97"/>
      <c r="C32" s="97"/>
      <c r="D32" s="97"/>
      <c r="E32" s="97"/>
      <c r="F32" s="97"/>
      <c r="G32" s="97"/>
      <c r="H32" s="97"/>
      <c r="I32" s="417"/>
      <c r="J32" s="97"/>
      <c r="K32" s="97"/>
      <c r="L32" s="231"/>
      <c r="M32" s="424"/>
      <c r="N32" s="413"/>
      <c r="P32" s="313"/>
    </row>
    <row r="33" spans="1:16" ht="16.5" customHeight="1" thickBot="1">
      <c r="A33" s="54" t="s">
        <v>58</v>
      </c>
      <c r="B33" s="191"/>
      <c r="C33" s="191"/>
      <c r="D33" s="232"/>
      <c r="E33" s="191"/>
      <c r="F33" s="232"/>
      <c r="G33" s="192"/>
      <c r="H33" s="191"/>
      <c r="I33" s="418"/>
      <c r="J33" s="405"/>
      <c r="K33" s="191"/>
      <c r="L33" s="229"/>
      <c r="M33" s="423"/>
      <c r="N33" s="414"/>
      <c r="P33" s="313"/>
    </row>
    <row r="34" spans="1:16" ht="13.5" thickBot="1">
      <c r="A34" s="58" t="s">
        <v>65</v>
      </c>
      <c r="B34" s="244">
        <v>10908</v>
      </c>
      <c r="C34" s="88">
        <v>0.10724503740991634</v>
      </c>
      <c r="D34" s="247">
        <v>10556</v>
      </c>
      <c r="E34" s="88">
        <v>0.10405433379005787</v>
      </c>
      <c r="F34" s="176">
        <v>11972</v>
      </c>
      <c r="G34" s="163">
        <v>0.109</v>
      </c>
      <c r="H34" s="176">
        <v>1064</v>
      </c>
      <c r="I34" s="419">
        <v>0.002</v>
      </c>
      <c r="J34" s="439"/>
      <c r="K34" s="176">
        <v>1416</v>
      </c>
      <c r="L34" s="227"/>
      <c r="M34" s="422">
        <v>0.0049456662099421345</v>
      </c>
      <c r="N34" s="444"/>
      <c r="P34" s="313"/>
    </row>
    <row r="35" spans="1:16" ht="13.5" thickBot="1">
      <c r="A35" s="59" t="s">
        <v>63</v>
      </c>
      <c r="B35" s="245">
        <v>42955</v>
      </c>
      <c r="C35" s="233">
        <v>0.09775608201907103</v>
      </c>
      <c r="D35" s="248">
        <v>43966</v>
      </c>
      <c r="E35" s="233">
        <v>0.09654857403865369</v>
      </c>
      <c r="F35" s="234">
        <v>44357</v>
      </c>
      <c r="G35" s="235">
        <v>0.096</v>
      </c>
      <c r="H35" s="234">
        <v>1402</v>
      </c>
      <c r="I35" s="420">
        <v>-0.002</v>
      </c>
      <c r="J35" s="440"/>
      <c r="K35" s="234">
        <v>391</v>
      </c>
      <c r="L35" s="229"/>
      <c r="M35" s="423">
        <v>-0.0005485740386536875</v>
      </c>
      <c r="N35" s="445"/>
      <c r="P35" s="313"/>
    </row>
    <row r="36" spans="1:16" ht="13.5" thickBot="1">
      <c r="A36" s="58" t="s">
        <v>61</v>
      </c>
      <c r="B36" s="244">
        <v>97045</v>
      </c>
      <c r="C36" s="88">
        <v>0.09552378374387874</v>
      </c>
      <c r="D36" s="247">
        <v>95465</v>
      </c>
      <c r="E36" s="88">
        <v>0.09223332863141256</v>
      </c>
      <c r="F36" s="236">
        <v>94091</v>
      </c>
      <c r="G36" s="237">
        <v>0.09</v>
      </c>
      <c r="H36" s="176">
        <v>-2954</v>
      </c>
      <c r="I36" s="419">
        <v>-0.006</v>
      </c>
      <c r="J36" s="441" t="s">
        <v>97</v>
      </c>
      <c r="K36" s="176">
        <v>-1374</v>
      </c>
      <c r="L36" s="227"/>
      <c r="M36" s="422">
        <v>-0.0022333286314125678</v>
      </c>
      <c r="N36" s="444"/>
      <c r="P36" s="313"/>
    </row>
    <row r="37" spans="1:16" ht="13.5" thickBot="1">
      <c r="A37" s="59" t="s">
        <v>59</v>
      </c>
      <c r="B37" s="245">
        <v>131355</v>
      </c>
      <c r="C37" s="233">
        <v>0.0968169194301618</v>
      </c>
      <c r="D37" s="248">
        <v>141413</v>
      </c>
      <c r="E37" s="233">
        <v>0.10568809780407198</v>
      </c>
      <c r="F37" s="234">
        <v>165987</v>
      </c>
      <c r="G37" s="235">
        <v>0.12</v>
      </c>
      <c r="H37" s="234">
        <v>34632</v>
      </c>
      <c r="I37" s="420">
        <v>0.023</v>
      </c>
      <c r="J37" s="442" t="s">
        <v>97</v>
      </c>
      <c r="K37" s="234">
        <v>24574</v>
      </c>
      <c r="L37" s="229"/>
      <c r="M37" s="423">
        <v>0.014311902195928011</v>
      </c>
      <c r="N37" s="442" t="s">
        <v>97</v>
      </c>
      <c r="P37" s="313"/>
    </row>
    <row r="38" spans="1:16" ht="13.5" thickBot="1">
      <c r="A38" s="58" t="s">
        <v>62</v>
      </c>
      <c r="B38" s="244">
        <v>134052</v>
      </c>
      <c r="C38" s="88">
        <v>0.15158508936093223</v>
      </c>
      <c r="D38" s="247">
        <v>125267</v>
      </c>
      <c r="E38" s="88">
        <v>0.14471110803052095</v>
      </c>
      <c r="F38" s="236">
        <v>130369</v>
      </c>
      <c r="G38" s="237">
        <v>0.148</v>
      </c>
      <c r="H38" s="176">
        <v>-3683</v>
      </c>
      <c r="I38" s="419">
        <v>-0.004</v>
      </c>
      <c r="J38" s="439"/>
      <c r="K38" s="176">
        <v>5102</v>
      </c>
      <c r="L38" s="227"/>
      <c r="M38" s="422">
        <v>0.003288891969479041</v>
      </c>
      <c r="N38" s="444"/>
      <c r="P38" s="313"/>
    </row>
    <row r="39" spans="1:16" ht="13.5" thickBot="1">
      <c r="A39" s="59" t="s">
        <v>60</v>
      </c>
      <c r="B39" s="245">
        <v>285349</v>
      </c>
      <c r="C39" s="233">
        <v>0.11973927923709006</v>
      </c>
      <c r="D39" s="248">
        <v>276689</v>
      </c>
      <c r="E39" s="233">
        <v>0.1155694097706188</v>
      </c>
      <c r="F39" s="238">
        <v>261179</v>
      </c>
      <c r="G39" s="235">
        <v>0.109</v>
      </c>
      <c r="H39" s="234">
        <v>-24170</v>
      </c>
      <c r="I39" s="420">
        <v>-0.011</v>
      </c>
      <c r="J39" s="442" t="s">
        <v>97</v>
      </c>
      <c r="K39" s="234">
        <v>-15510</v>
      </c>
      <c r="L39" s="229"/>
      <c r="M39" s="423">
        <v>-0.006569409770618803</v>
      </c>
      <c r="N39" s="449" t="s">
        <v>97</v>
      </c>
      <c r="P39" s="313"/>
    </row>
    <row r="40" spans="1:16" ht="13.5" thickBot="1">
      <c r="A40" s="58" t="s">
        <v>64</v>
      </c>
      <c r="B40" s="246">
        <v>36969</v>
      </c>
      <c r="C40" s="239">
        <v>0.07557294509416722</v>
      </c>
      <c r="D40" s="249">
        <v>33271</v>
      </c>
      <c r="E40" s="239">
        <v>0.06825268530447126</v>
      </c>
      <c r="F40" s="240">
        <v>36545</v>
      </c>
      <c r="G40" s="241">
        <v>0.072</v>
      </c>
      <c r="H40" s="242">
        <v>-424</v>
      </c>
      <c r="I40" s="421">
        <v>-0.004</v>
      </c>
      <c r="J40" s="443"/>
      <c r="K40" s="242">
        <v>3274</v>
      </c>
      <c r="L40" s="243"/>
      <c r="M40" s="425">
        <v>0.0037473146955287334</v>
      </c>
      <c r="N40" s="446"/>
      <c r="P40" s="313"/>
    </row>
    <row r="41" spans="1:10" ht="12.75">
      <c r="A41" s="70"/>
      <c r="J41" s="415"/>
    </row>
    <row r="42" ht="12.75">
      <c r="A42" s="51" t="s">
        <v>54</v>
      </c>
    </row>
    <row r="43" ht="12.75">
      <c r="A43" s="37" t="s">
        <v>38</v>
      </c>
    </row>
    <row r="44" ht="12.75">
      <c r="A44" s="354" t="s">
        <v>106</v>
      </c>
    </row>
  </sheetData>
  <sheetProtection/>
  <mergeCells count="8">
    <mergeCell ref="I4:J4"/>
    <mergeCell ref="H3:J3"/>
    <mergeCell ref="K3:N3"/>
    <mergeCell ref="A2:K2"/>
    <mergeCell ref="B3:C3"/>
    <mergeCell ref="D3:E3"/>
    <mergeCell ref="F3:G3"/>
    <mergeCell ref="M4:N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A7" sqref="A7:IV7"/>
    </sheetView>
  </sheetViews>
  <sheetFormatPr defaultColWidth="9.140625" defaultRowHeight="12.75"/>
  <cols>
    <col min="1" max="1" width="29.57421875" style="1" customWidth="1"/>
    <col min="2" max="2" width="19.57421875" style="1" customWidth="1"/>
    <col min="3" max="4" width="13.421875" style="1" customWidth="1"/>
    <col min="5" max="5" width="19.28125" style="1" customWidth="1"/>
    <col min="6" max="16384" width="9.140625" style="1" customWidth="1"/>
  </cols>
  <sheetData>
    <row r="1" spans="1:5" ht="18">
      <c r="A1" s="337" t="s">
        <v>86</v>
      </c>
      <c r="B1" s="337"/>
      <c r="C1" s="337"/>
      <c r="D1" s="337"/>
      <c r="E1" s="337"/>
    </row>
    <row r="2" spans="1:5" ht="38.25">
      <c r="A2" s="13"/>
      <c r="B2" s="7" t="s">
        <v>42</v>
      </c>
      <c r="C2" s="6" t="s">
        <v>39</v>
      </c>
      <c r="D2" s="6" t="s">
        <v>41</v>
      </c>
      <c r="E2" s="7" t="s">
        <v>40</v>
      </c>
    </row>
    <row r="3" spans="1:5" ht="13.5" thickBot="1">
      <c r="A3" s="23" t="s">
        <v>0</v>
      </c>
      <c r="B3" s="253">
        <v>0.106</v>
      </c>
      <c r="C3" s="256">
        <v>0.248</v>
      </c>
      <c r="D3" s="258">
        <v>0.271</v>
      </c>
      <c r="E3" s="258">
        <v>0.125</v>
      </c>
    </row>
    <row r="4" spans="1:5" ht="13.5" thickBot="1">
      <c r="A4" s="24" t="s">
        <v>1</v>
      </c>
      <c r="B4" s="254">
        <v>0.093</v>
      </c>
      <c r="C4" s="257">
        <v>0.268</v>
      </c>
      <c r="D4" s="259">
        <v>0.248</v>
      </c>
      <c r="E4" s="259">
        <v>0.126</v>
      </c>
    </row>
    <row r="5" spans="1:5" ht="13.5" thickBot="1">
      <c r="A5" s="25" t="s">
        <v>7</v>
      </c>
      <c r="B5" s="253">
        <v>0.143</v>
      </c>
      <c r="C5" s="256">
        <v>0.227</v>
      </c>
      <c r="D5" s="258">
        <v>0.455</v>
      </c>
      <c r="E5" s="258" t="s">
        <v>3</v>
      </c>
    </row>
    <row r="6" spans="1:5" ht="13.5" thickBot="1">
      <c r="A6" s="26" t="s">
        <v>8</v>
      </c>
      <c r="B6" s="254">
        <v>0.085</v>
      </c>
      <c r="C6" s="257">
        <v>0.32</v>
      </c>
      <c r="D6" s="259">
        <v>0.371</v>
      </c>
      <c r="E6" s="259" t="s">
        <v>3</v>
      </c>
    </row>
    <row r="7" spans="1:5" ht="13.5" thickBot="1">
      <c r="A7" s="25" t="s">
        <v>9</v>
      </c>
      <c r="B7" s="253">
        <v>0.093</v>
      </c>
      <c r="C7" s="256">
        <v>0.256</v>
      </c>
      <c r="D7" s="258">
        <v>0.252</v>
      </c>
      <c r="E7" s="258">
        <v>0.139</v>
      </c>
    </row>
    <row r="8" spans="1:5" ht="13.5" thickBot="1">
      <c r="A8" s="27" t="s">
        <v>10</v>
      </c>
      <c r="B8" s="254">
        <v>0.121</v>
      </c>
      <c r="C8" s="257">
        <v>0.292</v>
      </c>
      <c r="D8" s="259">
        <v>0.33</v>
      </c>
      <c r="E8" s="259">
        <v>0.199</v>
      </c>
    </row>
    <row r="9" spans="1:5" ht="13.5" thickBot="1">
      <c r="A9" s="28" t="s">
        <v>11</v>
      </c>
      <c r="B9" s="253">
        <v>0.11</v>
      </c>
      <c r="C9" s="256">
        <v>0.398</v>
      </c>
      <c r="D9" s="258" t="s">
        <v>3</v>
      </c>
      <c r="E9" s="258" t="s">
        <v>3</v>
      </c>
    </row>
    <row r="10" spans="1:5" ht="13.5" thickBot="1">
      <c r="A10" s="27" t="s">
        <v>12</v>
      </c>
      <c r="B10" s="254">
        <v>0.252</v>
      </c>
      <c r="C10" s="257">
        <v>0.343</v>
      </c>
      <c r="D10" s="259">
        <v>0.429</v>
      </c>
      <c r="E10" s="259">
        <v>0.389</v>
      </c>
    </row>
    <row r="11" spans="1:5" ht="13.5" thickBot="1">
      <c r="A11" s="28" t="s">
        <v>13</v>
      </c>
      <c r="B11" s="253">
        <v>0.117</v>
      </c>
      <c r="C11" s="256">
        <v>0.259</v>
      </c>
      <c r="D11" s="258">
        <v>0.285</v>
      </c>
      <c r="E11" s="258" t="s">
        <v>3</v>
      </c>
    </row>
    <row r="12" spans="1:5" ht="13.5" thickBot="1">
      <c r="A12" s="27" t="s">
        <v>14</v>
      </c>
      <c r="B12" s="254">
        <v>0.073</v>
      </c>
      <c r="C12" s="257">
        <v>0.237</v>
      </c>
      <c r="D12" s="259">
        <v>0.237</v>
      </c>
      <c r="E12" s="259">
        <v>0.11</v>
      </c>
    </row>
    <row r="13" spans="1:5" ht="13.5" thickBot="1">
      <c r="A13" s="28" t="s">
        <v>15</v>
      </c>
      <c r="B13" s="253">
        <v>0.079</v>
      </c>
      <c r="C13" s="256">
        <v>0.273</v>
      </c>
      <c r="D13" s="258">
        <v>0.164</v>
      </c>
      <c r="E13" s="258">
        <v>0.145</v>
      </c>
    </row>
    <row r="14" spans="1:5" ht="13.5" thickBot="1">
      <c r="A14" s="27" t="s">
        <v>16</v>
      </c>
      <c r="B14" s="254">
        <v>0.071</v>
      </c>
      <c r="C14" s="257">
        <v>0.252</v>
      </c>
      <c r="D14" s="259">
        <v>0.225</v>
      </c>
      <c r="E14" s="259">
        <v>0.129</v>
      </c>
    </row>
    <row r="15" spans="1:5" ht="13.5" thickBot="1">
      <c r="A15" s="28" t="s">
        <v>17</v>
      </c>
      <c r="B15" s="253">
        <v>0.1</v>
      </c>
      <c r="C15" s="256">
        <v>0.127</v>
      </c>
      <c r="D15" s="258">
        <v>0.181</v>
      </c>
      <c r="E15" s="258">
        <v>0.127</v>
      </c>
    </row>
    <row r="16" spans="1:5" ht="13.5" thickBot="1">
      <c r="A16" s="27" t="s">
        <v>18</v>
      </c>
      <c r="B16" s="254">
        <v>0.185</v>
      </c>
      <c r="C16" s="257">
        <v>0.323</v>
      </c>
      <c r="D16" s="259" t="s">
        <v>3</v>
      </c>
      <c r="E16" s="259" t="s">
        <v>3</v>
      </c>
    </row>
    <row r="17" spans="1:5" ht="13.5" thickBot="1">
      <c r="A17" s="28" t="s">
        <v>19</v>
      </c>
      <c r="B17" s="253">
        <v>0.116</v>
      </c>
      <c r="C17" s="256">
        <v>0.236</v>
      </c>
      <c r="D17" s="258">
        <v>0.352</v>
      </c>
      <c r="E17" s="258" t="s">
        <v>3</v>
      </c>
    </row>
    <row r="18" spans="1:5" ht="13.5" thickBot="1">
      <c r="A18" s="27" t="s">
        <v>20</v>
      </c>
      <c r="B18" s="254">
        <v>0.169</v>
      </c>
      <c r="C18" s="257">
        <v>0.253</v>
      </c>
      <c r="D18" s="259">
        <v>0.417</v>
      </c>
      <c r="E18" s="259">
        <v>0.17</v>
      </c>
    </row>
    <row r="19" spans="1:5" ht="13.5" thickBot="1">
      <c r="A19" s="28" t="s">
        <v>21</v>
      </c>
      <c r="B19" s="253">
        <v>0.131</v>
      </c>
      <c r="C19" s="256">
        <v>0.354</v>
      </c>
      <c r="D19" s="258" t="s">
        <v>3</v>
      </c>
      <c r="E19" s="258" t="s">
        <v>3</v>
      </c>
    </row>
    <row r="20" spans="1:5" ht="13.5" thickBot="1">
      <c r="A20" s="27" t="s">
        <v>22</v>
      </c>
      <c r="B20" s="254">
        <v>0.077</v>
      </c>
      <c r="C20" s="257">
        <v>0.238</v>
      </c>
      <c r="D20" s="259" t="s">
        <v>3</v>
      </c>
      <c r="E20" s="259" t="s">
        <v>3</v>
      </c>
    </row>
    <row r="21" spans="1:5" ht="13.5" thickBot="1">
      <c r="A21" s="28" t="s">
        <v>23</v>
      </c>
      <c r="B21" s="253">
        <v>0.098</v>
      </c>
      <c r="C21" s="256">
        <v>0.269</v>
      </c>
      <c r="D21" s="258">
        <v>0.333</v>
      </c>
      <c r="E21" s="258" t="s">
        <v>3</v>
      </c>
    </row>
    <row r="22" spans="1:5" ht="13.5" thickBot="1">
      <c r="A22" s="27" t="s">
        <v>24</v>
      </c>
      <c r="B22" s="254">
        <v>0.157</v>
      </c>
      <c r="C22" s="257">
        <v>0.278</v>
      </c>
      <c r="D22" s="259" t="s">
        <v>3</v>
      </c>
      <c r="E22" s="259" t="s">
        <v>3</v>
      </c>
    </row>
    <row r="23" spans="1:5" ht="13.5" thickBot="1">
      <c r="A23" s="28" t="s">
        <v>25</v>
      </c>
      <c r="B23" s="253">
        <v>0.074</v>
      </c>
      <c r="C23" s="256">
        <v>0.221</v>
      </c>
      <c r="D23" s="258">
        <v>0.185</v>
      </c>
      <c r="E23" s="258">
        <v>0.111</v>
      </c>
    </row>
    <row r="24" spans="1:5" ht="13.5" thickBot="1">
      <c r="A24" s="27" t="s">
        <v>26</v>
      </c>
      <c r="B24" s="254">
        <v>0.137</v>
      </c>
      <c r="C24" s="257">
        <v>0.144</v>
      </c>
      <c r="D24" s="259" t="s">
        <v>3</v>
      </c>
      <c r="E24" s="259" t="s">
        <v>3</v>
      </c>
    </row>
    <row r="25" spans="1:5" ht="13.5" thickBot="1">
      <c r="A25" s="28" t="s">
        <v>27</v>
      </c>
      <c r="B25" s="255">
        <v>0.134</v>
      </c>
      <c r="C25" s="258" t="s">
        <v>3</v>
      </c>
      <c r="D25" s="258">
        <v>0.28</v>
      </c>
      <c r="E25" s="258" t="s">
        <v>3</v>
      </c>
    </row>
    <row r="26" spans="1:5" ht="13.5" thickBot="1">
      <c r="A26" s="27" t="s">
        <v>28</v>
      </c>
      <c r="B26" s="254">
        <v>0.101</v>
      </c>
      <c r="C26" s="257">
        <v>0.198</v>
      </c>
      <c r="D26" s="259">
        <v>0.24</v>
      </c>
      <c r="E26" s="259" t="s">
        <v>3</v>
      </c>
    </row>
    <row r="27" spans="1:5" ht="13.5" thickBot="1">
      <c r="A27" s="28" t="s">
        <v>29</v>
      </c>
      <c r="B27" s="253">
        <v>0.068</v>
      </c>
      <c r="C27" s="256">
        <v>0.344</v>
      </c>
      <c r="D27" s="258">
        <v>0.253</v>
      </c>
      <c r="E27" s="258" t="s">
        <v>3</v>
      </c>
    </row>
    <row r="28" spans="1:5" ht="13.5" thickBot="1">
      <c r="A28" s="27" t="s">
        <v>30</v>
      </c>
      <c r="B28" s="254">
        <v>0.144</v>
      </c>
      <c r="C28" s="257">
        <v>0.273</v>
      </c>
      <c r="D28" s="259">
        <v>0.381</v>
      </c>
      <c r="E28" s="259" t="s">
        <v>3</v>
      </c>
    </row>
    <row r="29" spans="1:5" ht="13.5" thickBot="1">
      <c r="A29" s="28" t="s">
        <v>31</v>
      </c>
      <c r="B29" s="253">
        <v>0.146</v>
      </c>
      <c r="C29" s="256">
        <v>0.246</v>
      </c>
      <c r="D29" s="258">
        <v>0.268</v>
      </c>
      <c r="E29" s="258" t="s">
        <v>3</v>
      </c>
    </row>
    <row r="30" spans="1:5" ht="6.75" customHeight="1" thickBot="1">
      <c r="A30" s="63"/>
      <c r="B30" s="71"/>
      <c r="C30" s="71"/>
      <c r="D30" s="71"/>
      <c r="E30" s="71"/>
    </row>
    <row r="31" spans="1:6" ht="12.75" customHeight="1" thickBot="1">
      <c r="A31" s="54" t="s">
        <v>58</v>
      </c>
      <c r="B31" s="74"/>
      <c r="C31" s="73"/>
      <c r="D31" s="76"/>
      <c r="E31" s="75"/>
      <c r="F31" s="46"/>
    </row>
    <row r="32" spans="1:5" ht="13.5" thickBot="1">
      <c r="A32" s="58" t="s">
        <v>65</v>
      </c>
      <c r="B32" s="260">
        <v>0.1</v>
      </c>
      <c r="C32" s="260">
        <v>0.23</v>
      </c>
      <c r="D32" s="260">
        <v>0.199</v>
      </c>
      <c r="E32" s="260">
        <v>0.149</v>
      </c>
    </row>
    <row r="33" spans="1:5" ht="13.5" thickBot="1">
      <c r="A33" s="59" t="s">
        <v>63</v>
      </c>
      <c r="B33" s="261">
        <v>0.082</v>
      </c>
      <c r="C33" s="261">
        <v>0.294</v>
      </c>
      <c r="D33" s="261">
        <v>0.208</v>
      </c>
      <c r="E33" s="261">
        <v>0.125</v>
      </c>
    </row>
    <row r="34" spans="1:5" ht="13.5" thickBot="1">
      <c r="A34" s="58" t="s">
        <v>61</v>
      </c>
      <c r="B34" s="260">
        <v>0.067</v>
      </c>
      <c r="C34" s="260">
        <v>0.197</v>
      </c>
      <c r="D34" s="260">
        <v>0.288</v>
      </c>
      <c r="E34" s="260">
        <v>0.117</v>
      </c>
    </row>
    <row r="35" spans="1:5" ht="13.5" thickBot="1">
      <c r="A35" s="59" t="s">
        <v>59</v>
      </c>
      <c r="B35" s="261">
        <v>0.088</v>
      </c>
      <c r="C35" s="261">
        <v>0.221</v>
      </c>
      <c r="D35" s="261">
        <v>0.22</v>
      </c>
      <c r="E35" s="261">
        <v>0.128</v>
      </c>
    </row>
    <row r="36" spans="1:5" ht="13.5" thickBot="1">
      <c r="A36" s="58" t="s">
        <v>62</v>
      </c>
      <c r="B36" s="260">
        <v>0.095</v>
      </c>
      <c r="C36" s="260">
        <v>0.191</v>
      </c>
      <c r="D36" s="260">
        <v>0.271</v>
      </c>
      <c r="E36" s="260">
        <v>0.122</v>
      </c>
    </row>
    <row r="37" spans="1:5" ht="13.5" thickBot="1">
      <c r="A37" s="59" t="s">
        <v>60</v>
      </c>
      <c r="B37" s="261">
        <v>0.072</v>
      </c>
      <c r="C37" s="261">
        <v>0.232</v>
      </c>
      <c r="D37" s="261">
        <v>0.205</v>
      </c>
      <c r="E37" s="261">
        <v>0.142</v>
      </c>
    </row>
    <row r="38" spans="1:5" ht="13.5" thickBot="1">
      <c r="A38" s="60" t="s">
        <v>64</v>
      </c>
      <c r="B38" s="260">
        <v>0.101</v>
      </c>
      <c r="C38" s="260">
        <v>0.272</v>
      </c>
      <c r="D38" s="260">
        <v>0.258</v>
      </c>
      <c r="E38" s="260">
        <v>0.11</v>
      </c>
    </row>
    <row r="40" ht="51">
      <c r="A40" s="2" t="s">
        <v>96</v>
      </c>
    </row>
    <row r="41" ht="12.75">
      <c r="A41" s="37" t="s">
        <v>38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O27" sqref="O27"/>
    </sheetView>
  </sheetViews>
  <sheetFormatPr defaultColWidth="9.140625" defaultRowHeight="12.75"/>
  <cols>
    <col min="1" max="1" width="33.8515625" style="1" customWidth="1"/>
    <col min="2" max="2" width="24.00390625" style="1" customWidth="1"/>
    <col min="3" max="3" width="24.140625" style="1" customWidth="1"/>
    <col min="4" max="4" width="14.57421875" style="1" customWidth="1"/>
    <col min="5" max="5" width="13.00390625" style="1" customWidth="1"/>
    <col min="6" max="6" width="3.140625" style="1" customWidth="1"/>
    <col min="7" max="7" width="12.7109375" style="1" customWidth="1"/>
    <col min="8" max="8" width="3.00390625" style="1" customWidth="1"/>
    <col min="9" max="9" width="9.140625" style="1" customWidth="1"/>
    <col min="10" max="10" width="10.140625" style="1" bestFit="1" customWidth="1"/>
    <col min="11" max="16384" width="9.140625" style="1" customWidth="1"/>
  </cols>
  <sheetData>
    <row r="1" spans="1:7" ht="15">
      <c r="A1" s="293" t="s">
        <v>70</v>
      </c>
      <c r="B1" s="293"/>
      <c r="D1"/>
      <c r="E1"/>
      <c r="F1"/>
      <c r="G1"/>
    </row>
    <row r="2" spans="1:8" ht="18">
      <c r="A2" s="337" t="s">
        <v>68</v>
      </c>
      <c r="B2" s="337"/>
      <c r="C2" s="337"/>
      <c r="D2" s="337"/>
      <c r="E2" s="337"/>
      <c r="F2" s="337"/>
      <c r="G2" s="337"/>
      <c r="H2" s="337"/>
    </row>
    <row r="3" spans="1:8" ht="32.25" customHeight="1">
      <c r="A3" s="44"/>
      <c r="B3" s="344" t="s">
        <v>43</v>
      </c>
      <c r="C3" s="345"/>
      <c r="D3" s="346"/>
      <c r="E3" s="352" t="s">
        <v>52</v>
      </c>
      <c r="F3" s="353"/>
      <c r="G3" s="350" t="s">
        <v>51</v>
      </c>
      <c r="H3" s="351"/>
    </row>
    <row r="4" spans="1:8" s="278" customFormat="1" ht="40.5" customHeight="1" thickBot="1">
      <c r="A4" s="53"/>
      <c r="B4" s="277" t="s">
        <v>98</v>
      </c>
      <c r="C4" s="52" t="s">
        <v>99</v>
      </c>
      <c r="D4" s="52">
        <v>2010</v>
      </c>
      <c r="E4" s="347" t="s">
        <v>100</v>
      </c>
      <c r="F4" s="348"/>
      <c r="G4" s="347" t="s">
        <v>100</v>
      </c>
      <c r="H4" s="349"/>
    </row>
    <row r="5" spans="1:10" ht="13.5" thickBot="1">
      <c r="A5" s="32" t="s">
        <v>0</v>
      </c>
      <c r="B5" s="125">
        <v>52488</v>
      </c>
      <c r="C5" s="136">
        <v>51190</v>
      </c>
      <c r="D5" s="294">
        <v>50046</v>
      </c>
      <c r="E5" s="284">
        <f>D5-B5</f>
        <v>-2442</v>
      </c>
      <c r="F5" s="296" t="s">
        <v>97</v>
      </c>
      <c r="G5" s="289">
        <f>D5-C5</f>
        <v>-1144</v>
      </c>
      <c r="H5" s="299" t="s">
        <v>97</v>
      </c>
      <c r="J5" s="30"/>
    </row>
    <row r="6" spans="1:8" ht="13.5" thickBot="1">
      <c r="A6" s="24" t="s">
        <v>1</v>
      </c>
      <c r="B6" s="126">
        <v>50310</v>
      </c>
      <c r="C6" s="127">
        <v>49123</v>
      </c>
      <c r="D6" s="295">
        <v>48615</v>
      </c>
      <c r="E6" s="285">
        <f>D6-B6</f>
        <v>-1695</v>
      </c>
      <c r="F6" s="297" t="s">
        <v>97</v>
      </c>
      <c r="G6" s="285">
        <f>D6-C6</f>
        <v>-508</v>
      </c>
      <c r="H6" s="300" t="s">
        <v>97</v>
      </c>
    </row>
    <row r="7" spans="1:8" ht="13.5" thickBot="1">
      <c r="A7" s="25" t="s">
        <v>7</v>
      </c>
      <c r="B7" s="128">
        <v>42191</v>
      </c>
      <c r="C7" s="144">
        <v>43845</v>
      </c>
      <c r="D7" s="142">
        <v>40630</v>
      </c>
      <c r="E7" s="289">
        <f aca="true" t="shared" si="0" ref="E7:E31">D7-B7</f>
        <v>-1561</v>
      </c>
      <c r="F7" s="129"/>
      <c r="G7" s="289">
        <f aca="true" t="shared" si="1" ref="G7:G31">D7-C7</f>
        <v>-3215</v>
      </c>
      <c r="H7" s="301"/>
    </row>
    <row r="8" spans="1:8" ht="13.5" thickBot="1">
      <c r="A8" s="26" t="s">
        <v>8</v>
      </c>
      <c r="B8" s="126">
        <v>46997</v>
      </c>
      <c r="C8" s="127">
        <v>44279</v>
      </c>
      <c r="D8" s="132">
        <v>46390</v>
      </c>
      <c r="E8" s="285">
        <f t="shared" si="0"/>
        <v>-607</v>
      </c>
      <c r="F8" s="298"/>
      <c r="G8" s="285">
        <f t="shared" si="1"/>
        <v>2111</v>
      </c>
      <c r="H8" s="300"/>
    </row>
    <row r="9" spans="1:9" ht="13.5" thickBot="1">
      <c r="A9" s="25" t="s">
        <v>9</v>
      </c>
      <c r="B9" s="128">
        <v>59449</v>
      </c>
      <c r="C9" s="144">
        <v>57016</v>
      </c>
      <c r="D9" s="142">
        <v>55744</v>
      </c>
      <c r="E9" s="289">
        <f t="shared" si="0"/>
        <v>-3705</v>
      </c>
      <c r="F9" s="286" t="s">
        <v>97</v>
      </c>
      <c r="G9" s="289">
        <f t="shared" si="1"/>
        <v>-1272</v>
      </c>
      <c r="H9" s="301"/>
      <c r="I9" s="276"/>
    </row>
    <row r="10" spans="1:11" ht="13.5" thickBot="1">
      <c r="A10" s="27" t="s">
        <v>10</v>
      </c>
      <c r="B10" s="126">
        <v>46509</v>
      </c>
      <c r="C10" s="127">
        <v>44548</v>
      </c>
      <c r="D10" s="132">
        <v>41291</v>
      </c>
      <c r="E10" s="285">
        <f t="shared" si="0"/>
        <v>-5218</v>
      </c>
      <c r="F10" s="287" t="s">
        <v>97</v>
      </c>
      <c r="G10" s="285">
        <f t="shared" si="1"/>
        <v>-3257</v>
      </c>
      <c r="H10" s="300" t="s">
        <v>97</v>
      </c>
      <c r="I10" s="276"/>
      <c r="K10" s="14"/>
    </row>
    <row r="11" spans="1:8" ht="13.5" thickBot="1">
      <c r="A11" s="28" t="s">
        <v>11</v>
      </c>
      <c r="B11" s="128">
        <v>30549</v>
      </c>
      <c r="C11" s="144">
        <v>31370</v>
      </c>
      <c r="D11" s="142">
        <v>31736</v>
      </c>
      <c r="E11" s="289">
        <f t="shared" si="0"/>
        <v>1187</v>
      </c>
      <c r="F11" s="44"/>
      <c r="G11" s="289">
        <f t="shared" si="1"/>
        <v>366</v>
      </c>
      <c r="H11" s="301"/>
    </row>
    <row r="12" spans="1:8" ht="13.5" thickBot="1">
      <c r="A12" s="27" t="s">
        <v>12</v>
      </c>
      <c r="B12" s="126">
        <v>38170</v>
      </c>
      <c r="C12" s="127">
        <v>34607</v>
      </c>
      <c r="D12" s="132">
        <v>35961</v>
      </c>
      <c r="E12" s="285">
        <f t="shared" si="0"/>
        <v>-2209</v>
      </c>
      <c r="F12" s="288"/>
      <c r="G12" s="285">
        <f t="shared" si="1"/>
        <v>1354</v>
      </c>
      <c r="H12" s="302"/>
    </row>
    <row r="13" spans="1:9" ht="13.5" thickBot="1">
      <c r="A13" s="28" t="s">
        <v>13</v>
      </c>
      <c r="B13" s="128">
        <v>46018</v>
      </c>
      <c r="C13" s="144">
        <v>43208</v>
      </c>
      <c r="D13" s="142">
        <v>41994</v>
      </c>
      <c r="E13" s="289">
        <f t="shared" si="0"/>
        <v>-4024</v>
      </c>
      <c r="F13" s="286" t="s">
        <v>97</v>
      </c>
      <c r="G13" s="289">
        <f t="shared" si="1"/>
        <v>-1214</v>
      </c>
      <c r="H13" s="301"/>
      <c r="I13" s="276"/>
    </row>
    <row r="14" spans="1:10" ht="13.5" thickBot="1">
      <c r="A14" s="27" t="s">
        <v>14</v>
      </c>
      <c r="B14" s="126">
        <v>56676</v>
      </c>
      <c r="C14" s="127">
        <v>55654</v>
      </c>
      <c r="D14" s="132">
        <v>54449</v>
      </c>
      <c r="E14" s="285">
        <f t="shared" si="0"/>
        <v>-2227</v>
      </c>
      <c r="F14" s="287" t="s">
        <v>97</v>
      </c>
      <c r="G14" s="285">
        <f t="shared" si="1"/>
        <v>-1205</v>
      </c>
      <c r="H14" s="300" t="s">
        <v>97</v>
      </c>
      <c r="I14" s="276"/>
      <c r="J14" s="29"/>
    </row>
    <row r="15" spans="1:8" ht="13.5" thickBot="1">
      <c r="A15" s="28" t="s">
        <v>15</v>
      </c>
      <c r="B15" s="128">
        <v>36865</v>
      </c>
      <c r="C15" s="144">
        <v>36721</v>
      </c>
      <c r="D15" s="142">
        <v>36015</v>
      </c>
      <c r="E15" s="289">
        <f t="shared" si="0"/>
        <v>-850</v>
      </c>
      <c r="F15" s="44"/>
      <c r="G15" s="289">
        <f t="shared" si="1"/>
        <v>-706</v>
      </c>
      <c r="H15" s="301"/>
    </row>
    <row r="16" spans="1:9" ht="13.5" thickBot="1">
      <c r="A16" s="27" t="s">
        <v>16</v>
      </c>
      <c r="B16" s="126">
        <v>56827</v>
      </c>
      <c r="C16" s="127">
        <v>55124</v>
      </c>
      <c r="D16" s="132">
        <v>53942</v>
      </c>
      <c r="E16" s="285">
        <f t="shared" si="0"/>
        <v>-2885</v>
      </c>
      <c r="F16" s="287" t="s">
        <v>97</v>
      </c>
      <c r="G16" s="285">
        <f t="shared" si="1"/>
        <v>-1182</v>
      </c>
      <c r="H16" s="300" t="s">
        <v>97</v>
      </c>
      <c r="I16" s="276"/>
    </row>
    <row r="17" spans="1:8" ht="13.5" thickBot="1">
      <c r="A17" s="28" t="s">
        <v>17</v>
      </c>
      <c r="B17" s="128">
        <v>50033</v>
      </c>
      <c r="C17" s="144">
        <v>45259</v>
      </c>
      <c r="D17" s="142">
        <v>49778</v>
      </c>
      <c r="E17" s="289">
        <f t="shared" si="0"/>
        <v>-255</v>
      </c>
      <c r="F17" s="44"/>
      <c r="G17" s="289">
        <f t="shared" si="1"/>
        <v>4519</v>
      </c>
      <c r="H17" s="303" t="s">
        <v>97</v>
      </c>
    </row>
    <row r="18" spans="1:8" ht="13.5" thickBot="1">
      <c r="A18" s="27" t="s">
        <v>18</v>
      </c>
      <c r="B18" s="126">
        <v>37324</v>
      </c>
      <c r="C18" s="127">
        <v>39048</v>
      </c>
      <c r="D18" s="132">
        <v>35770</v>
      </c>
      <c r="E18" s="285">
        <f t="shared" si="0"/>
        <v>-1554</v>
      </c>
      <c r="F18" s="288"/>
      <c r="G18" s="285">
        <f t="shared" si="1"/>
        <v>-3278</v>
      </c>
      <c r="H18" s="302"/>
    </row>
    <row r="19" spans="1:8" ht="13.5" thickBot="1">
      <c r="A19" s="28" t="s">
        <v>19</v>
      </c>
      <c r="B19" s="128">
        <v>45797</v>
      </c>
      <c r="C19" s="144">
        <v>44592</v>
      </c>
      <c r="D19" s="142">
        <v>41842</v>
      </c>
      <c r="E19" s="289">
        <f t="shared" si="0"/>
        <v>-3955</v>
      </c>
      <c r="F19" s="286" t="s">
        <v>97</v>
      </c>
      <c r="G19" s="289">
        <f t="shared" si="1"/>
        <v>-2750</v>
      </c>
      <c r="H19" s="301"/>
    </row>
    <row r="20" spans="1:9" ht="13.5" thickBot="1">
      <c r="A20" s="27" t="s">
        <v>20</v>
      </c>
      <c r="B20" s="126">
        <v>45420</v>
      </c>
      <c r="C20" s="127">
        <v>39878</v>
      </c>
      <c r="D20" s="132">
        <v>42126</v>
      </c>
      <c r="E20" s="285">
        <f t="shared" si="0"/>
        <v>-3294</v>
      </c>
      <c r="F20" s="287" t="s">
        <v>97</v>
      </c>
      <c r="G20" s="285">
        <f t="shared" si="1"/>
        <v>2248</v>
      </c>
      <c r="H20" s="302"/>
      <c r="I20" s="276"/>
    </row>
    <row r="21" spans="1:8" ht="13.5" thickBot="1">
      <c r="A21" s="28" t="s">
        <v>21</v>
      </c>
      <c r="B21" s="128">
        <v>30293</v>
      </c>
      <c r="C21" s="144">
        <v>31064</v>
      </c>
      <c r="D21" s="142">
        <v>33732</v>
      </c>
      <c r="E21" s="289">
        <f t="shared" si="0"/>
        <v>3439</v>
      </c>
      <c r="F21" s="286" t="s">
        <v>97</v>
      </c>
      <c r="G21" s="289">
        <f t="shared" si="1"/>
        <v>2668</v>
      </c>
      <c r="H21" s="303" t="s">
        <v>97</v>
      </c>
    </row>
    <row r="22" spans="1:8" ht="13.5" thickBot="1">
      <c r="A22" s="27" t="s">
        <v>22</v>
      </c>
      <c r="B22" s="126">
        <v>58635</v>
      </c>
      <c r="C22" s="127">
        <v>56347</v>
      </c>
      <c r="D22" s="132">
        <v>53170</v>
      </c>
      <c r="E22" s="285">
        <f t="shared" si="0"/>
        <v>-5465</v>
      </c>
      <c r="F22" s="288"/>
      <c r="G22" s="285">
        <f t="shared" si="1"/>
        <v>-3177</v>
      </c>
      <c r="H22" s="302"/>
    </row>
    <row r="23" spans="1:9" ht="13.5" thickBot="1">
      <c r="A23" s="28" t="s">
        <v>23</v>
      </c>
      <c r="B23" s="128">
        <v>50433</v>
      </c>
      <c r="C23" s="144">
        <v>44577</v>
      </c>
      <c r="D23" s="142">
        <v>42282</v>
      </c>
      <c r="E23" s="289">
        <f t="shared" si="0"/>
        <v>-8151</v>
      </c>
      <c r="F23" s="292" t="s">
        <v>97</v>
      </c>
      <c r="G23" s="289">
        <f t="shared" si="1"/>
        <v>-2295</v>
      </c>
      <c r="H23" s="301"/>
      <c r="I23" s="276"/>
    </row>
    <row r="24" spans="1:8" ht="13.5" thickBot="1">
      <c r="A24" s="27" t="s">
        <v>24</v>
      </c>
      <c r="B24" s="126">
        <v>42892</v>
      </c>
      <c r="C24" s="127">
        <v>41634</v>
      </c>
      <c r="D24" s="132">
        <v>38234</v>
      </c>
      <c r="E24" s="285">
        <f t="shared" si="0"/>
        <v>-4658</v>
      </c>
      <c r="F24" s="288"/>
      <c r="G24" s="285">
        <f t="shared" si="1"/>
        <v>-3400</v>
      </c>
      <c r="H24" s="302"/>
    </row>
    <row r="25" spans="1:8" ht="13.5" thickBot="1">
      <c r="A25" s="28" t="s">
        <v>25</v>
      </c>
      <c r="B25" s="128">
        <v>47963</v>
      </c>
      <c r="C25" s="144">
        <v>48704</v>
      </c>
      <c r="D25" s="142">
        <v>50225</v>
      </c>
      <c r="E25" s="289">
        <f t="shared" si="0"/>
        <v>2262</v>
      </c>
      <c r="F25" s="286" t="s">
        <v>97</v>
      </c>
      <c r="G25" s="289">
        <f t="shared" si="1"/>
        <v>1521</v>
      </c>
      <c r="H25" s="303" t="s">
        <v>97</v>
      </c>
    </row>
    <row r="26" spans="1:8" ht="13.5" thickBot="1">
      <c r="A26" s="27" t="s">
        <v>26</v>
      </c>
      <c r="B26" s="126">
        <v>44673</v>
      </c>
      <c r="C26" s="127">
        <v>44420</v>
      </c>
      <c r="D26" s="132">
        <v>45577</v>
      </c>
      <c r="E26" s="285">
        <f t="shared" si="0"/>
        <v>904</v>
      </c>
      <c r="F26" s="288"/>
      <c r="G26" s="285">
        <f t="shared" si="1"/>
        <v>1157</v>
      </c>
      <c r="H26" s="302"/>
    </row>
    <row r="27" spans="1:8" ht="13.5" thickBot="1">
      <c r="A27" s="28" t="s">
        <v>27</v>
      </c>
      <c r="B27" s="128">
        <v>39778</v>
      </c>
      <c r="C27" s="144">
        <v>41328</v>
      </c>
      <c r="D27" s="142">
        <v>40547</v>
      </c>
      <c r="E27" s="289">
        <f t="shared" si="0"/>
        <v>769</v>
      </c>
      <c r="F27" s="44"/>
      <c r="G27" s="289">
        <f t="shared" si="1"/>
        <v>-781</v>
      </c>
      <c r="H27" s="301"/>
    </row>
    <row r="28" spans="1:8" ht="13.5" thickBot="1">
      <c r="A28" s="27" t="s">
        <v>28</v>
      </c>
      <c r="B28" s="126">
        <v>48691</v>
      </c>
      <c r="C28" s="127">
        <v>46899</v>
      </c>
      <c r="D28" s="132">
        <v>43209</v>
      </c>
      <c r="E28" s="285">
        <f t="shared" si="0"/>
        <v>-5482</v>
      </c>
      <c r="F28" s="287" t="s">
        <v>97</v>
      </c>
      <c r="G28" s="285">
        <f t="shared" si="1"/>
        <v>-3690</v>
      </c>
      <c r="H28" s="302"/>
    </row>
    <row r="29" spans="1:8" ht="13.5" thickBot="1">
      <c r="A29" s="28" t="s">
        <v>29</v>
      </c>
      <c r="B29" s="128">
        <v>45609</v>
      </c>
      <c r="C29" s="144">
        <v>48319</v>
      </c>
      <c r="D29" s="142">
        <v>45802</v>
      </c>
      <c r="E29" s="289">
        <f t="shared" si="0"/>
        <v>193</v>
      </c>
      <c r="F29" s="44"/>
      <c r="G29" s="289">
        <f t="shared" si="1"/>
        <v>-2517</v>
      </c>
      <c r="H29" s="301"/>
    </row>
    <row r="30" spans="1:9" ht="13.5" thickBot="1">
      <c r="A30" s="27" t="s">
        <v>30</v>
      </c>
      <c r="B30" s="126">
        <v>40730</v>
      </c>
      <c r="C30" s="127">
        <v>39296</v>
      </c>
      <c r="D30" s="132">
        <v>39143</v>
      </c>
      <c r="E30" s="285">
        <f t="shared" si="0"/>
        <v>-1587</v>
      </c>
      <c r="F30" s="287"/>
      <c r="G30" s="285">
        <f t="shared" si="1"/>
        <v>-153</v>
      </c>
      <c r="H30" s="302"/>
      <c r="I30" s="276"/>
    </row>
    <row r="31" spans="1:9" ht="13.5" thickBot="1">
      <c r="A31" s="28" t="s">
        <v>31</v>
      </c>
      <c r="B31" s="128">
        <v>46809</v>
      </c>
      <c r="C31" s="144">
        <v>44395</v>
      </c>
      <c r="D31" s="142">
        <v>39633</v>
      </c>
      <c r="E31" s="289">
        <f t="shared" si="0"/>
        <v>-7176</v>
      </c>
      <c r="F31" s="286" t="s">
        <v>97</v>
      </c>
      <c r="G31" s="289">
        <f t="shared" si="1"/>
        <v>-4762</v>
      </c>
      <c r="H31" s="303" t="s">
        <v>97</v>
      </c>
      <c r="I31" s="276"/>
    </row>
    <row r="32" spans="1:8" ht="5.25" customHeight="1" thickBot="1">
      <c r="A32" s="63"/>
      <c r="B32" s="71"/>
      <c r="C32" s="71"/>
      <c r="D32" s="71"/>
      <c r="E32" s="97"/>
      <c r="F32" s="97"/>
      <c r="G32" s="97"/>
      <c r="H32" s="97"/>
    </row>
    <row r="33" spans="1:8" ht="12.75" customHeight="1" thickBot="1">
      <c r="A33" s="54" t="s">
        <v>58</v>
      </c>
      <c r="B33" s="15"/>
      <c r="C33" s="77"/>
      <c r="D33" s="77"/>
      <c r="E33" s="232"/>
      <c r="F33" s="192"/>
      <c r="G33" s="130"/>
      <c r="H33" s="131"/>
    </row>
    <row r="34" spans="1:8" ht="13.5" thickBot="1">
      <c r="A34" s="58" t="s">
        <v>65</v>
      </c>
      <c r="B34" s="146">
        <v>47736</v>
      </c>
      <c r="C34" s="139">
        <v>47728</v>
      </c>
      <c r="D34" s="142">
        <v>47383</v>
      </c>
      <c r="E34" s="281">
        <v>185</v>
      </c>
      <c r="G34" s="133">
        <v>559</v>
      </c>
      <c r="H34" s="290"/>
    </row>
    <row r="35" spans="1:9" ht="13.5" thickBot="1">
      <c r="A35" s="59" t="s">
        <v>63</v>
      </c>
      <c r="B35" s="141">
        <v>60857</v>
      </c>
      <c r="C35" s="137">
        <v>56430</v>
      </c>
      <c r="D35" s="132">
        <v>53182</v>
      </c>
      <c r="E35" s="282">
        <v>-7500</v>
      </c>
      <c r="F35" s="279" t="s">
        <v>97</v>
      </c>
      <c r="G35" s="134">
        <v>-2282</v>
      </c>
      <c r="H35" s="306" t="s">
        <v>97</v>
      </c>
      <c r="I35" s="276"/>
    </row>
    <row r="36" spans="1:9" ht="13.5" thickBot="1">
      <c r="A36" s="58" t="s">
        <v>61</v>
      </c>
      <c r="B36" s="146">
        <v>61583</v>
      </c>
      <c r="C36" s="139">
        <v>59997</v>
      </c>
      <c r="D36" s="142">
        <v>57104</v>
      </c>
      <c r="E36" s="281">
        <v>-4191</v>
      </c>
      <c r="F36" s="276" t="s">
        <v>97</v>
      </c>
      <c r="G36" s="133">
        <v>-1625</v>
      </c>
      <c r="H36" s="306" t="s">
        <v>97</v>
      </c>
      <c r="I36" s="276"/>
    </row>
    <row r="37" spans="1:9" ht="13.5" thickBot="1">
      <c r="A37" s="59" t="s">
        <v>59</v>
      </c>
      <c r="B37" s="137">
        <v>60725</v>
      </c>
      <c r="C37" s="137">
        <v>59802</v>
      </c>
      <c r="D37" s="132">
        <v>56691</v>
      </c>
      <c r="E37" s="282">
        <v>-3573</v>
      </c>
      <c r="F37" s="279" t="s">
        <v>97</v>
      </c>
      <c r="G37" s="134">
        <v>-1834</v>
      </c>
      <c r="H37" s="306" t="s">
        <v>97</v>
      </c>
      <c r="I37" s="276"/>
    </row>
    <row r="38" spans="1:9" ht="13.5" thickBot="1">
      <c r="A38" s="58" t="s">
        <v>62</v>
      </c>
      <c r="B38" s="146">
        <v>49585</v>
      </c>
      <c r="C38" s="139">
        <v>46833</v>
      </c>
      <c r="D38" s="142">
        <v>45352</v>
      </c>
      <c r="E38" s="281">
        <v>-3961</v>
      </c>
      <c r="F38" s="276" t="s">
        <v>97</v>
      </c>
      <c r="G38" s="133">
        <v>-594</v>
      </c>
      <c r="H38" s="306" t="s">
        <v>97</v>
      </c>
      <c r="I38" s="276"/>
    </row>
    <row r="39" spans="1:9" ht="13.5" thickBot="1">
      <c r="A39" s="59" t="s">
        <v>60</v>
      </c>
      <c r="B39" s="141">
        <v>65298</v>
      </c>
      <c r="C39" s="137">
        <v>64048</v>
      </c>
      <c r="D39" s="132">
        <v>61927</v>
      </c>
      <c r="E39" s="282">
        <v>-2820</v>
      </c>
      <c r="F39" s="279" t="s">
        <v>97</v>
      </c>
      <c r="G39" s="134">
        <v>-960</v>
      </c>
      <c r="H39" s="306" t="s">
        <v>97</v>
      </c>
      <c r="I39" s="276"/>
    </row>
    <row r="40" spans="1:9" ht="13.5" thickBot="1">
      <c r="A40" s="60" t="s">
        <v>64</v>
      </c>
      <c r="B40" s="143">
        <v>55990</v>
      </c>
      <c r="C40" s="140">
        <v>53820</v>
      </c>
      <c r="D40" s="145">
        <v>50385</v>
      </c>
      <c r="E40" s="283">
        <v>-5502</v>
      </c>
      <c r="F40" s="291" t="s">
        <v>97</v>
      </c>
      <c r="G40" s="135">
        <v>-2411</v>
      </c>
      <c r="H40" s="305" t="s">
        <v>97</v>
      </c>
      <c r="I40" s="280"/>
    </row>
    <row r="42" ht="38.25">
      <c r="A42" s="2" t="s">
        <v>57</v>
      </c>
    </row>
    <row r="43" ht="12.75">
      <c r="A43" s="304" t="s">
        <v>101</v>
      </c>
    </row>
    <row r="44" spans="1:3" ht="12.75">
      <c r="A44" s="37"/>
      <c r="C44" s="31"/>
    </row>
    <row r="45" ht="12.75">
      <c r="A45" s="79"/>
    </row>
    <row r="46" ht="12.75">
      <c r="A46" s="37"/>
    </row>
  </sheetData>
  <sheetProtection/>
  <mergeCells count="6">
    <mergeCell ref="B3:D3"/>
    <mergeCell ref="A2:H2"/>
    <mergeCell ref="E4:F4"/>
    <mergeCell ref="G4:H4"/>
    <mergeCell ref="G3:H3"/>
    <mergeCell ref="E3:F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CPPP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fdeviney</dc:creator>
  <cp:keywords/>
  <dc:description/>
  <cp:lastModifiedBy>Frances Deviney</cp:lastModifiedBy>
  <dcterms:created xsi:type="dcterms:W3CDTF">2010-09-22T02:17:53Z</dcterms:created>
  <dcterms:modified xsi:type="dcterms:W3CDTF">2011-09-22T23:04:26Z</dcterms:modified>
  <cp:category/>
  <cp:version/>
  <cp:contentType/>
  <cp:contentStatus/>
</cp:coreProperties>
</file>